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<sst xmlns="http://schemas.openxmlformats.org/spreadsheetml/2006/main" count="110" uniqueCount="76">
  <si>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</si>
  <si>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</si>
  <si>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</si>
  <si>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</si>
  <si>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</si>
  <si>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</si>
  <si>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</si>
  <si>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</si>
  <si>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</si>
  <si>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</si>
  <si>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</si>
  <si>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</si>
  <si>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</si>
  <si>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</si>
  <si>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</si>
  <si>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</si>
  <si>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</si>
  <si>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</si>
  <si>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</si>
  <si>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</si>
  <si>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</si>
  <si>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</si>
  <si>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</si>
  <si>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</si>
  <si>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</si>
  <si>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</si>
  <si>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</si>
  <si>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</si>
  <si>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</si>
  <si>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</si>
  <si>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</si>
  <si>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</si>
  <si>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</si>
  <si>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</si>
  <si>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</si>
  <si>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</si>
  <si>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</si>
  <si>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</si>
  <si>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</si>
  <si>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</si>
  <si>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</si>
  <si>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</si>
  <si>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</si>
  <si>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</si>
  <si>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</si>
  <si>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</si>
  <si>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</si>
  <si>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</si>
  <si>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</si>
  <si>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</si>
  <si>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</si>
  <si>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</si>
  <si>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</si>
  <si>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</si>
  <si>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</si>
  <si>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</si>
  <si>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</si>
  <si>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</si>
  <si>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</si>
  <si>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</si>
  <si>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</si>
  <si>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</si>
  <si>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</si>
  <si>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MIP Advantage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</si>
  <si>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</si>
  <si>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</si>
  <si>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</si>
  <si>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</si>
  <si>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</si>
  <si>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</si>
  <si>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</si>
  <si>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</si>
  <si>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</si>
  <si>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</si>
  <si>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</si>
  <si>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30/11/2014 (All figures in Rs. Crore)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</si>
</sst>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3"/>
  <sheetViews>
    <sheetView showGridLines="0" tabSelected="1" zoomScale="85" zoomScaleNormal="85" zoomScalePageLayoutView="0" workbookViewId="0" topLeftCell="A1">
      <pane xSplit="2" ySplit="5" topLeftCell="I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2" t="s">
        <v>41</v>
      </c>
      <c r="B1" s="58" t="s">
        <v>31</v>
      </c>
      <c r="C1" s="63" t="s">
        <v>75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3"/>
      <c r="B2" s="59"/>
      <c r="C2" s="49" t="s">
        <v>30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49" t="s">
        <v>26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1"/>
      <c r="AQ2" s="49" t="s">
        <v>27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1"/>
      <c r="BK2" s="66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3"/>
      <c r="B3" s="59"/>
      <c r="C3" s="52" t="s">
        <v>11</v>
      </c>
      <c r="D3" s="53"/>
      <c r="E3" s="53"/>
      <c r="F3" s="53"/>
      <c r="G3" s="53"/>
      <c r="H3" s="53"/>
      <c r="I3" s="53"/>
      <c r="J3" s="53"/>
      <c r="K3" s="53"/>
      <c r="L3" s="54"/>
      <c r="M3" s="52" t="s">
        <v>12</v>
      </c>
      <c r="N3" s="53"/>
      <c r="O3" s="53"/>
      <c r="P3" s="53"/>
      <c r="Q3" s="53"/>
      <c r="R3" s="53"/>
      <c r="S3" s="53"/>
      <c r="T3" s="53"/>
      <c r="U3" s="53"/>
      <c r="V3" s="54"/>
      <c r="W3" s="52" t="s">
        <v>11</v>
      </c>
      <c r="X3" s="53"/>
      <c r="Y3" s="53"/>
      <c r="Z3" s="53"/>
      <c r="AA3" s="53"/>
      <c r="AB3" s="53"/>
      <c r="AC3" s="53"/>
      <c r="AD3" s="53"/>
      <c r="AE3" s="53"/>
      <c r="AF3" s="54"/>
      <c r="AG3" s="52" t="s">
        <v>12</v>
      </c>
      <c r="AH3" s="53"/>
      <c r="AI3" s="53"/>
      <c r="AJ3" s="53"/>
      <c r="AK3" s="53"/>
      <c r="AL3" s="53"/>
      <c r="AM3" s="53"/>
      <c r="AN3" s="53"/>
      <c r="AO3" s="53"/>
      <c r="AP3" s="54"/>
      <c r="AQ3" s="52" t="s">
        <v>11</v>
      </c>
      <c r="AR3" s="53"/>
      <c r="AS3" s="53"/>
      <c r="AT3" s="53"/>
      <c r="AU3" s="53"/>
      <c r="AV3" s="53"/>
      <c r="AW3" s="53"/>
      <c r="AX3" s="53"/>
      <c r="AY3" s="53"/>
      <c r="AZ3" s="54"/>
      <c r="BA3" s="52" t="s">
        <v>12</v>
      </c>
      <c r="BB3" s="53"/>
      <c r="BC3" s="53"/>
      <c r="BD3" s="53"/>
      <c r="BE3" s="53"/>
      <c r="BF3" s="53"/>
      <c r="BG3" s="53"/>
      <c r="BH3" s="53"/>
      <c r="BI3" s="53"/>
      <c r="BJ3" s="54"/>
      <c r="BK3" s="67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3"/>
      <c r="B4" s="59"/>
      <c r="C4" s="43" t="s">
        <v>37</v>
      </c>
      <c r="D4" s="44"/>
      <c r="E4" s="44"/>
      <c r="F4" s="44"/>
      <c r="G4" s="45"/>
      <c r="H4" s="46" t="s">
        <v>38</v>
      </c>
      <c r="I4" s="47"/>
      <c r="J4" s="47"/>
      <c r="K4" s="47"/>
      <c r="L4" s="48"/>
      <c r="M4" s="43" t="s">
        <v>37</v>
      </c>
      <c r="N4" s="44"/>
      <c r="O4" s="44"/>
      <c r="P4" s="44"/>
      <c r="Q4" s="45"/>
      <c r="R4" s="46" t="s">
        <v>38</v>
      </c>
      <c r="S4" s="47"/>
      <c r="T4" s="47"/>
      <c r="U4" s="47"/>
      <c r="V4" s="48"/>
      <c r="W4" s="43" t="s">
        <v>37</v>
      </c>
      <c r="X4" s="44"/>
      <c r="Y4" s="44"/>
      <c r="Z4" s="44"/>
      <c r="AA4" s="45"/>
      <c r="AB4" s="46" t="s">
        <v>38</v>
      </c>
      <c r="AC4" s="47"/>
      <c r="AD4" s="47"/>
      <c r="AE4" s="47"/>
      <c r="AF4" s="48"/>
      <c r="AG4" s="43" t="s">
        <v>37</v>
      </c>
      <c r="AH4" s="44"/>
      <c r="AI4" s="44"/>
      <c r="AJ4" s="44"/>
      <c r="AK4" s="45"/>
      <c r="AL4" s="46" t="s">
        <v>38</v>
      </c>
      <c r="AM4" s="47"/>
      <c r="AN4" s="47"/>
      <c r="AO4" s="47"/>
      <c r="AP4" s="48"/>
      <c r="AQ4" s="43" t="s">
        <v>37</v>
      </c>
      <c r="AR4" s="44"/>
      <c r="AS4" s="44"/>
      <c r="AT4" s="44"/>
      <c r="AU4" s="45"/>
      <c r="AV4" s="46" t="s">
        <v>38</v>
      </c>
      <c r="AW4" s="47"/>
      <c r="AX4" s="47"/>
      <c r="AY4" s="47"/>
      <c r="AZ4" s="48"/>
      <c r="BA4" s="43" t="s">
        <v>37</v>
      </c>
      <c r="BB4" s="44"/>
      <c r="BC4" s="44"/>
      <c r="BD4" s="44"/>
      <c r="BE4" s="45"/>
      <c r="BF4" s="46" t="s">
        <v>38</v>
      </c>
      <c r="BG4" s="47"/>
      <c r="BH4" s="47"/>
      <c r="BI4" s="47"/>
      <c r="BJ4" s="48"/>
      <c r="BK4" s="67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3"/>
      <c r="B5" s="5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8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</row>
    <row r="7" spans="1:63" ht="12.75">
      <c r="A7" s="16" t="s">
        <v>42</v>
      </c>
      <c r="B7" s="20" t="s">
        <v>13</v>
      </c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2"/>
    </row>
    <row r="8" spans="1:63" ht="12.75">
      <c r="A8" s="16"/>
      <c r="B8" s="21" t="s">
        <v>61</v>
      </c>
      <c r="C8" s="32">
        <v>0</v>
      </c>
      <c r="D8" s="33">
        <v>1.2234258130666666</v>
      </c>
      <c r="E8" s="32">
        <v>0</v>
      </c>
      <c r="F8" s="32">
        <v>0</v>
      </c>
      <c r="G8" s="32">
        <v>0</v>
      </c>
      <c r="H8" s="32">
        <v>0.8733369412666668</v>
      </c>
      <c r="I8" s="33">
        <v>1345.6574970980334</v>
      </c>
      <c r="J8" s="33">
        <v>1025.8742079019</v>
      </c>
      <c r="K8" s="33">
        <v>0</v>
      </c>
      <c r="L8" s="34">
        <v>12.513658257566664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0.018970619433333336</v>
      </c>
      <c r="S8" s="33">
        <v>31.374333966533335</v>
      </c>
      <c r="T8" s="33">
        <v>45.88926440883334</v>
      </c>
      <c r="U8" s="33">
        <v>0</v>
      </c>
      <c r="V8" s="34">
        <v>4.9341966709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2.1483977282999995</v>
      </c>
      <c r="AW8" s="33">
        <v>889.8752280566341</v>
      </c>
      <c r="AX8" s="33">
        <v>202.2425721376333</v>
      </c>
      <c r="AY8" s="33">
        <v>0</v>
      </c>
      <c r="AZ8" s="34">
        <v>10.443829899200002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0.34591736840000004</v>
      </c>
      <c r="BG8" s="33">
        <v>21.068983000433338</v>
      </c>
      <c r="BH8" s="33">
        <v>0</v>
      </c>
      <c r="BI8" s="33">
        <v>0</v>
      </c>
      <c r="BJ8" s="34">
        <v>0.03598835823333333</v>
      </c>
      <c r="BK8" s="35">
        <f>SUM(C8:BJ8)</f>
        <v>3594.519808226368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1.2234258130666666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0.8733369412666668</v>
      </c>
      <c r="I9" s="30">
        <f t="shared" si="0"/>
        <v>1345.6574970980334</v>
      </c>
      <c r="J9" s="30">
        <f t="shared" si="0"/>
        <v>1025.8742079019</v>
      </c>
      <c r="K9" s="30">
        <f t="shared" si="0"/>
        <v>0</v>
      </c>
      <c r="L9" s="30">
        <f t="shared" si="0"/>
        <v>12.513658257566664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0.018970619433333336</v>
      </c>
      <c r="S9" s="30">
        <f t="shared" si="0"/>
        <v>31.374333966533335</v>
      </c>
      <c r="T9" s="30">
        <f t="shared" si="0"/>
        <v>45.88926440883334</v>
      </c>
      <c r="U9" s="30">
        <f t="shared" si="0"/>
        <v>0</v>
      </c>
      <c r="V9" s="30">
        <f t="shared" si="0"/>
        <v>4.9341966709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2.1483977282999995</v>
      </c>
      <c r="AW9" s="30">
        <f t="shared" si="0"/>
        <v>889.8752280566341</v>
      </c>
      <c r="AX9" s="30">
        <f t="shared" si="0"/>
        <v>202.2425721376333</v>
      </c>
      <c r="AY9" s="30">
        <f t="shared" si="0"/>
        <v>0</v>
      </c>
      <c r="AZ9" s="30">
        <f t="shared" si="0"/>
        <v>10.443829899200002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0.34591736840000004</v>
      </c>
      <c r="BG9" s="30">
        <f t="shared" si="0"/>
        <v>21.068983000433338</v>
      </c>
      <c r="BH9" s="30">
        <f t="shared" si="0"/>
        <v>0</v>
      </c>
      <c r="BI9" s="30">
        <f t="shared" si="0"/>
        <v>0</v>
      </c>
      <c r="BJ9" s="30">
        <f t="shared" si="0"/>
        <v>0.03598835823333333</v>
      </c>
      <c r="BK9" s="31">
        <f>SUM(C9:BJ9)</f>
        <v>3594.519808226368</v>
      </c>
    </row>
    <row r="10" spans="1:63" ht="12.75">
      <c r="A10" s="16" t="s">
        <v>43</v>
      </c>
      <c r="B10" s="20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ht="12.75">
      <c r="A23" s="16"/>
      <c r="B23" s="29" t="s">
        <v>66</v>
      </c>
      <c r="C23" s="33">
        <v>0</v>
      </c>
      <c r="D23" s="33">
        <v>0.021034336833333337</v>
      </c>
      <c r="E23" s="33">
        <v>0</v>
      </c>
      <c r="F23" s="33">
        <v>0</v>
      </c>
      <c r="G23" s="33">
        <v>0</v>
      </c>
      <c r="H23" s="33">
        <v>0.08607523956666666</v>
      </c>
      <c r="I23" s="33">
        <v>0.010439149333333335</v>
      </c>
      <c r="J23" s="33">
        <v>0</v>
      </c>
      <c r="K23" s="33">
        <v>0</v>
      </c>
      <c r="L23" s="33">
        <v>0.06436565663333332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0.010903694966666669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1.484066100133333</v>
      </c>
      <c r="AW23" s="33">
        <v>4.442566120333332</v>
      </c>
      <c r="AX23" s="33">
        <v>0</v>
      </c>
      <c r="AY23" s="33">
        <v>0</v>
      </c>
      <c r="AZ23" s="33">
        <v>5.887830621533334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0.09547518183333333</v>
      </c>
      <c r="BG23" s="33">
        <v>0</v>
      </c>
      <c r="BH23" s="33">
        <v>0</v>
      </c>
      <c r="BI23" s="33">
        <v>0</v>
      </c>
      <c r="BJ23" s="33">
        <v>0.4787382564999999</v>
      </c>
      <c r="BK23" s="36">
        <f aca="true" t="shared" si="3" ref="BK23:BK28">SUM(C23:BJ23)</f>
        <v>12.581494357666665</v>
      </c>
    </row>
    <row r="24" spans="1:63" ht="12.75">
      <c r="A24" s="16"/>
      <c r="B24" s="29" t="s">
        <v>64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3.006597021533333</v>
      </c>
      <c r="I24" s="33">
        <v>27.995268896500004</v>
      </c>
      <c r="J24" s="33">
        <v>0</v>
      </c>
      <c r="K24" s="33">
        <v>0</v>
      </c>
      <c r="L24" s="33">
        <v>8.635460902900002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1.0133546715</v>
      </c>
      <c r="S24" s="33">
        <v>0</v>
      </c>
      <c r="T24" s="33">
        <v>0</v>
      </c>
      <c r="U24" s="33">
        <v>0</v>
      </c>
      <c r="V24" s="33">
        <v>12.699449733933333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11.139383681700005</v>
      </c>
      <c r="AW24" s="33">
        <v>47.403803154566674</v>
      </c>
      <c r="AX24" s="33">
        <v>6.185532464166666</v>
      </c>
      <c r="AY24" s="33">
        <v>0</v>
      </c>
      <c r="AZ24" s="33">
        <v>43.95437419029995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4.927555898933332</v>
      </c>
      <c r="BG24" s="33">
        <v>0.33789309576666665</v>
      </c>
      <c r="BH24" s="33">
        <v>0</v>
      </c>
      <c r="BI24" s="33">
        <v>0</v>
      </c>
      <c r="BJ24" s="33">
        <v>6.188653500399999</v>
      </c>
      <c r="BK24" s="36">
        <f t="shared" si="3"/>
        <v>173.48732721219997</v>
      </c>
    </row>
    <row r="25" spans="1:63" ht="12.75">
      <c r="A25" s="16"/>
      <c r="B25" s="29" t="s">
        <v>65</v>
      </c>
      <c r="C25" s="33">
        <v>0</v>
      </c>
      <c r="D25" s="33">
        <v>3.6240722880000003</v>
      </c>
      <c r="E25" s="33">
        <v>0</v>
      </c>
      <c r="F25" s="33">
        <v>0</v>
      </c>
      <c r="G25" s="33">
        <v>0</v>
      </c>
      <c r="H25" s="33">
        <v>0.5432267135666669</v>
      </c>
      <c r="I25" s="33">
        <v>6.7503210762000005</v>
      </c>
      <c r="J25" s="33">
        <v>0</v>
      </c>
      <c r="K25" s="33">
        <v>0</v>
      </c>
      <c r="L25" s="33">
        <v>5.056942051466658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0.2112483686666666</v>
      </c>
      <c r="S25" s="33">
        <v>0.13913211649999999</v>
      </c>
      <c r="T25" s="33">
        <v>0</v>
      </c>
      <c r="U25" s="33">
        <v>0</v>
      </c>
      <c r="V25" s="33">
        <v>4.666970766566667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0.4547481461666667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3.6383027153666694</v>
      </c>
      <c r="AW25" s="33">
        <v>23.363469736133332</v>
      </c>
      <c r="AX25" s="33">
        <v>0</v>
      </c>
      <c r="AY25" s="33">
        <v>0</v>
      </c>
      <c r="AZ25" s="33">
        <v>8.474900016333335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0.3466615628999999</v>
      </c>
      <c r="BG25" s="33">
        <v>0</v>
      </c>
      <c r="BH25" s="33">
        <v>0</v>
      </c>
      <c r="BI25" s="33">
        <v>0</v>
      </c>
      <c r="BJ25" s="33">
        <v>0.11524032033333334</v>
      </c>
      <c r="BK25" s="36">
        <f t="shared" si="3"/>
        <v>57.38523587820001</v>
      </c>
    </row>
    <row r="26" spans="1:63" ht="12.75">
      <c r="A26" s="16"/>
      <c r="B26" s="29" t="s">
        <v>63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0.03375484733333334</v>
      </c>
      <c r="I26" s="33">
        <v>0</v>
      </c>
      <c r="J26" s="33">
        <v>0</v>
      </c>
      <c r="K26" s="33">
        <v>0</v>
      </c>
      <c r="L26" s="33">
        <v>0.12242466803333334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0.021043465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6.146362529833328</v>
      </c>
      <c r="AW26" s="33">
        <v>1.6417903095333335</v>
      </c>
      <c r="AX26" s="33">
        <v>0</v>
      </c>
      <c r="AY26" s="33">
        <v>0</v>
      </c>
      <c r="AZ26" s="33">
        <v>5.8938073258333326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0.7094222187666666</v>
      </c>
      <c r="BG26" s="33">
        <v>0</v>
      </c>
      <c r="BH26" s="33">
        <v>0</v>
      </c>
      <c r="BI26" s="33">
        <v>0</v>
      </c>
      <c r="BJ26" s="33">
        <v>0.8567527922666665</v>
      </c>
      <c r="BK26" s="36">
        <f t="shared" si="3"/>
        <v>15.425358156599994</v>
      </c>
    </row>
    <row r="27" spans="1:63" ht="12.75">
      <c r="A27" s="16"/>
      <c r="B27" s="22" t="s">
        <v>53</v>
      </c>
      <c r="C27" s="30">
        <f>SUM(C23:C26)</f>
        <v>0</v>
      </c>
      <c r="D27" s="30">
        <f aca="true" t="shared" si="4" ref="D27:BJ27">SUM(D23:D26)</f>
        <v>3.6451066248333337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3.669653822</v>
      </c>
      <c r="I27" s="30">
        <f t="shared" si="4"/>
        <v>34.75602912203334</v>
      </c>
      <c r="J27" s="30">
        <f t="shared" si="4"/>
        <v>0</v>
      </c>
      <c r="K27" s="30">
        <f t="shared" si="4"/>
        <v>0</v>
      </c>
      <c r="L27" s="30">
        <f t="shared" si="4"/>
        <v>13.879193279033327</v>
      </c>
      <c r="M27" s="30">
        <f t="shared" si="4"/>
        <v>0</v>
      </c>
      <c r="N27" s="30">
        <f t="shared" si="4"/>
        <v>0</v>
      </c>
      <c r="O27" s="30">
        <f t="shared" si="4"/>
        <v>0</v>
      </c>
      <c r="P27" s="30">
        <f t="shared" si="4"/>
        <v>0</v>
      </c>
      <c r="Q27" s="30">
        <f t="shared" si="4"/>
        <v>0</v>
      </c>
      <c r="R27" s="30">
        <f t="shared" si="4"/>
        <v>1.2355067351333333</v>
      </c>
      <c r="S27" s="30">
        <f t="shared" si="4"/>
        <v>0.13913211649999999</v>
      </c>
      <c r="T27" s="30">
        <f t="shared" si="4"/>
        <v>0</v>
      </c>
      <c r="U27" s="30">
        <f t="shared" si="4"/>
        <v>0</v>
      </c>
      <c r="V27" s="30">
        <f t="shared" si="4"/>
        <v>17.3664205005</v>
      </c>
      <c r="W27" s="30">
        <f t="shared" si="4"/>
        <v>0</v>
      </c>
      <c r="X27" s="30">
        <f t="shared" si="4"/>
        <v>0</v>
      </c>
      <c r="Y27" s="30">
        <f t="shared" si="4"/>
        <v>0</v>
      </c>
      <c r="Z27" s="30">
        <f t="shared" si="4"/>
        <v>0</v>
      </c>
      <c r="AA27" s="30">
        <f t="shared" si="4"/>
        <v>0</v>
      </c>
      <c r="AB27" s="30">
        <f t="shared" si="4"/>
        <v>0.021043465</v>
      </c>
      <c r="AC27" s="30">
        <f t="shared" si="4"/>
        <v>0</v>
      </c>
      <c r="AD27" s="30">
        <f t="shared" si="4"/>
        <v>0</v>
      </c>
      <c r="AE27" s="30">
        <f t="shared" si="4"/>
        <v>0</v>
      </c>
      <c r="AF27" s="30">
        <f t="shared" si="4"/>
        <v>0.4547481461666667</v>
      </c>
      <c r="AG27" s="30">
        <f t="shared" si="4"/>
        <v>0</v>
      </c>
      <c r="AH27" s="30">
        <f t="shared" si="4"/>
        <v>0</v>
      </c>
      <c r="AI27" s="30">
        <f t="shared" si="4"/>
        <v>0</v>
      </c>
      <c r="AJ27" s="30">
        <f t="shared" si="4"/>
        <v>0</v>
      </c>
      <c r="AK27" s="30">
        <f t="shared" si="4"/>
        <v>0</v>
      </c>
      <c r="AL27" s="30">
        <f t="shared" si="4"/>
        <v>0</v>
      </c>
      <c r="AM27" s="30">
        <f t="shared" si="4"/>
        <v>0</v>
      </c>
      <c r="AN27" s="30">
        <f t="shared" si="4"/>
        <v>0</v>
      </c>
      <c r="AO27" s="30">
        <f t="shared" si="4"/>
        <v>0</v>
      </c>
      <c r="AP27" s="30">
        <f t="shared" si="4"/>
        <v>0</v>
      </c>
      <c r="AQ27" s="30">
        <f t="shared" si="4"/>
        <v>0</v>
      </c>
      <c r="AR27" s="30">
        <f t="shared" si="4"/>
        <v>0</v>
      </c>
      <c r="AS27" s="30">
        <f t="shared" si="4"/>
        <v>0</v>
      </c>
      <c r="AT27" s="30">
        <f t="shared" si="4"/>
        <v>0</v>
      </c>
      <c r="AU27" s="30">
        <f t="shared" si="4"/>
        <v>0</v>
      </c>
      <c r="AV27" s="30">
        <f t="shared" si="4"/>
        <v>22.408115027033336</v>
      </c>
      <c r="AW27" s="30">
        <f t="shared" si="4"/>
        <v>76.85162932056667</v>
      </c>
      <c r="AX27" s="30">
        <f t="shared" si="4"/>
        <v>6.185532464166666</v>
      </c>
      <c r="AY27" s="30">
        <f t="shared" si="4"/>
        <v>0</v>
      </c>
      <c r="AZ27" s="30">
        <f t="shared" si="4"/>
        <v>64.21091215399996</v>
      </c>
      <c r="BA27" s="30">
        <f t="shared" si="4"/>
        <v>0</v>
      </c>
      <c r="BB27" s="30">
        <f t="shared" si="4"/>
        <v>0</v>
      </c>
      <c r="BC27" s="30">
        <f t="shared" si="4"/>
        <v>0</v>
      </c>
      <c r="BD27" s="30">
        <f t="shared" si="4"/>
        <v>0</v>
      </c>
      <c r="BE27" s="30">
        <f t="shared" si="4"/>
        <v>0</v>
      </c>
      <c r="BF27" s="30">
        <f t="shared" si="4"/>
        <v>6.079114862433332</v>
      </c>
      <c r="BG27" s="30">
        <f t="shared" si="4"/>
        <v>0.33789309576666665</v>
      </c>
      <c r="BH27" s="30">
        <f t="shared" si="4"/>
        <v>0</v>
      </c>
      <c r="BI27" s="30">
        <f t="shared" si="4"/>
        <v>0</v>
      </c>
      <c r="BJ27" s="30">
        <f t="shared" si="4"/>
        <v>7.639384869499999</v>
      </c>
      <c r="BK27" s="37">
        <f t="shared" si="3"/>
        <v>258.87941560466663</v>
      </c>
    </row>
    <row r="28" spans="1:63" ht="12.75">
      <c r="A28" s="16"/>
      <c r="B28" s="22" t="s">
        <v>46</v>
      </c>
      <c r="C28" s="30">
        <f>+C9+C12+C15+C18+C21+C27</f>
        <v>0</v>
      </c>
      <c r="D28" s="30">
        <f aca="true" t="shared" si="5" ref="D28:BJ28">+D9+D12+D15+D18+D21+D27</f>
        <v>4.868532437900001</v>
      </c>
      <c r="E28" s="30">
        <f t="shared" si="5"/>
        <v>0</v>
      </c>
      <c r="F28" s="30">
        <f t="shared" si="5"/>
        <v>0</v>
      </c>
      <c r="G28" s="30">
        <f t="shared" si="5"/>
        <v>0</v>
      </c>
      <c r="H28" s="30">
        <f t="shared" si="5"/>
        <v>4.542990763266666</v>
      </c>
      <c r="I28" s="30">
        <f t="shared" si="5"/>
        <v>1380.4135262200668</v>
      </c>
      <c r="J28" s="30">
        <f t="shared" si="5"/>
        <v>1025.8742079019</v>
      </c>
      <c r="K28" s="30">
        <f t="shared" si="5"/>
        <v>0</v>
      </c>
      <c r="L28" s="30">
        <f t="shared" si="5"/>
        <v>26.39285153659999</v>
      </c>
      <c r="M28" s="30">
        <f t="shared" si="5"/>
        <v>0</v>
      </c>
      <c r="N28" s="30">
        <f t="shared" si="5"/>
        <v>0</v>
      </c>
      <c r="O28" s="30">
        <f t="shared" si="5"/>
        <v>0</v>
      </c>
      <c r="P28" s="30">
        <f t="shared" si="5"/>
        <v>0</v>
      </c>
      <c r="Q28" s="30">
        <f t="shared" si="5"/>
        <v>0</v>
      </c>
      <c r="R28" s="30">
        <f t="shared" si="5"/>
        <v>1.2544773545666668</v>
      </c>
      <c r="S28" s="30">
        <f t="shared" si="5"/>
        <v>31.513466083033336</v>
      </c>
      <c r="T28" s="30">
        <f t="shared" si="5"/>
        <v>45.88926440883334</v>
      </c>
      <c r="U28" s="30">
        <f t="shared" si="5"/>
        <v>0</v>
      </c>
      <c r="V28" s="30">
        <f t="shared" si="5"/>
        <v>22.3006171714</v>
      </c>
      <c r="W28" s="30">
        <f t="shared" si="5"/>
        <v>0</v>
      </c>
      <c r="X28" s="30">
        <f t="shared" si="5"/>
        <v>0</v>
      </c>
      <c r="Y28" s="30">
        <f t="shared" si="5"/>
        <v>0</v>
      </c>
      <c r="Z28" s="30">
        <f t="shared" si="5"/>
        <v>0</v>
      </c>
      <c r="AA28" s="30">
        <f t="shared" si="5"/>
        <v>0</v>
      </c>
      <c r="AB28" s="30">
        <f t="shared" si="5"/>
        <v>0.021043465</v>
      </c>
      <c r="AC28" s="30">
        <f t="shared" si="5"/>
        <v>0</v>
      </c>
      <c r="AD28" s="30">
        <f t="shared" si="5"/>
        <v>0</v>
      </c>
      <c r="AE28" s="30">
        <f t="shared" si="5"/>
        <v>0</v>
      </c>
      <c r="AF28" s="30">
        <f t="shared" si="5"/>
        <v>0.4547481461666667</v>
      </c>
      <c r="AG28" s="30">
        <f t="shared" si="5"/>
        <v>0</v>
      </c>
      <c r="AH28" s="30">
        <f t="shared" si="5"/>
        <v>0</v>
      </c>
      <c r="AI28" s="30">
        <f t="shared" si="5"/>
        <v>0</v>
      </c>
      <c r="AJ28" s="30">
        <f t="shared" si="5"/>
        <v>0</v>
      </c>
      <c r="AK28" s="30">
        <f t="shared" si="5"/>
        <v>0</v>
      </c>
      <c r="AL28" s="30">
        <f t="shared" si="5"/>
        <v>0</v>
      </c>
      <c r="AM28" s="30">
        <f t="shared" si="5"/>
        <v>0</v>
      </c>
      <c r="AN28" s="30">
        <f t="shared" si="5"/>
        <v>0</v>
      </c>
      <c r="AO28" s="30">
        <f t="shared" si="5"/>
        <v>0</v>
      </c>
      <c r="AP28" s="30">
        <f t="shared" si="5"/>
        <v>0</v>
      </c>
      <c r="AQ28" s="30">
        <f t="shared" si="5"/>
        <v>0</v>
      </c>
      <c r="AR28" s="30">
        <f t="shared" si="5"/>
        <v>0</v>
      </c>
      <c r="AS28" s="30">
        <f t="shared" si="5"/>
        <v>0</v>
      </c>
      <c r="AT28" s="30">
        <f t="shared" si="5"/>
        <v>0</v>
      </c>
      <c r="AU28" s="30">
        <f t="shared" si="5"/>
        <v>0</v>
      </c>
      <c r="AV28" s="30">
        <f t="shared" si="5"/>
        <v>24.556512755333337</v>
      </c>
      <c r="AW28" s="30">
        <f t="shared" si="5"/>
        <v>966.7268573772008</v>
      </c>
      <c r="AX28" s="30">
        <f t="shared" si="5"/>
        <v>208.42810460179996</v>
      </c>
      <c r="AY28" s="30">
        <f t="shared" si="5"/>
        <v>0</v>
      </c>
      <c r="AZ28" s="30">
        <f t="shared" si="5"/>
        <v>74.65474205319995</v>
      </c>
      <c r="BA28" s="30">
        <f t="shared" si="5"/>
        <v>0</v>
      </c>
      <c r="BB28" s="30">
        <f t="shared" si="5"/>
        <v>0</v>
      </c>
      <c r="BC28" s="30">
        <f t="shared" si="5"/>
        <v>0</v>
      </c>
      <c r="BD28" s="30">
        <f t="shared" si="5"/>
        <v>0</v>
      </c>
      <c r="BE28" s="30">
        <f t="shared" si="5"/>
        <v>0</v>
      </c>
      <c r="BF28" s="30">
        <f t="shared" si="5"/>
        <v>6.425032230833333</v>
      </c>
      <c r="BG28" s="30">
        <f t="shared" si="5"/>
        <v>21.406876096200005</v>
      </c>
      <c r="BH28" s="30">
        <f t="shared" si="5"/>
        <v>0</v>
      </c>
      <c r="BI28" s="30">
        <f t="shared" si="5"/>
        <v>0</v>
      </c>
      <c r="BJ28" s="30">
        <f t="shared" si="5"/>
        <v>7.675373227733332</v>
      </c>
      <c r="BK28" s="31">
        <f t="shared" si="3"/>
        <v>3853.3992238310348</v>
      </c>
    </row>
    <row r="29" spans="1:63" ht="3.75" customHeight="1">
      <c r="A29" s="16"/>
      <c r="B29" s="23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</row>
    <row r="30" spans="1:63" ht="12.75">
      <c r="A30" s="16" t="s">
        <v>1</v>
      </c>
      <c r="B30" s="19" t="s">
        <v>7</v>
      </c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</row>
    <row r="31" spans="1:63" s="4" customFormat="1" ht="12.75">
      <c r="A31" s="16" t="s">
        <v>42</v>
      </c>
      <c r="B31" s="20" t="s">
        <v>2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</row>
    <row r="32" spans="1:63" s="4" customFormat="1" ht="12.75">
      <c r="A32" s="16"/>
      <c r="B32" s="21" t="s">
        <v>67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0.24816464203333335</v>
      </c>
      <c r="I32" s="39">
        <v>0</v>
      </c>
      <c r="J32" s="39">
        <v>0</v>
      </c>
      <c r="K32" s="39">
        <v>0</v>
      </c>
      <c r="L32" s="39">
        <v>0.0013403016333333332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0.09571300306666668</v>
      </c>
      <c r="S32" s="39">
        <v>0</v>
      </c>
      <c r="T32" s="39">
        <v>0</v>
      </c>
      <c r="U32" s="39">
        <v>0</v>
      </c>
      <c r="V32" s="39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0.01693223883333333</v>
      </c>
      <c r="AC32" s="39">
        <v>0</v>
      </c>
      <c r="AD32" s="39">
        <v>0</v>
      </c>
      <c r="AE32" s="39">
        <v>0</v>
      </c>
      <c r="AF32" s="39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58.76884409749994</v>
      </c>
      <c r="AW32" s="39">
        <v>12.025187439166666</v>
      </c>
      <c r="AX32" s="39">
        <v>0</v>
      </c>
      <c r="AY32" s="39">
        <v>0</v>
      </c>
      <c r="AZ32" s="40">
        <v>6.812543243866666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15.354301395633323</v>
      </c>
      <c r="BG32" s="39">
        <v>0</v>
      </c>
      <c r="BH32" s="39">
        <v>0</v>
      </c>
      <c r="BI32" s="39">
        <v>0</v>
      </c>
      <c r="BJ32" s="40">
        <v>1.6689227799000004</v>
      </c>
      <c r="BK32" s="41">
        <f>SUM(C32:BJ32)</f>
        <v>94.99194914163327</v>
      </c>
    </row>
    <row r="33" spans="1:63" s="4" customFormat="1" ht="12.75">
      <c r="A33" s="16"/>
      <c r="B33" s="22" t="s">
        <v>51</v>
      </c>
      <c r="C33" s="30">
        <f>SUM(C32)</f>
        <v>0</v>
      </c>
      <c r="D33" s="30">
        <f aca="true" t="shared" si="6" ref="D33:BJ33">SUM(D32)</f>
        <v>0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0.24816464203333335</v>
      </c>
      <c r="I33" s="30">
        <f t="shared" si="6"/>
        <v>0</v>
      </c>
      <c r="J33" s="30">
        <f t="shared" si="6"/>
        <v>0</v>
      </c>
      <c r="K33" s="30">
        <f t="shared" si="6"/>
        <v>0</v>
      </c>
      <c r="L33" s="30">
        <f t="shared" si="6"/>
        <v>0.0013403016333333332</v>
      </c>
      <c r="M33" s="30">
        <f t="shared" si="6"/>
        <v>0</v>
      </c>
      <c r="N33" s="30">
        <f t="shared" si="6"/>
        <v>0</v>
      </c>
      <c r="O33" s="30">
        <f t="shared" si="6"/>
        <v>0</v>
      </c>
      <c r="P33" s="30">
        <f t="shared" si="6"/>
        <v>0</v>
      </c>
      <c r="Q33" s="30">
        <f t="shared" si="6"/>
        <v>0</v>
      </c>
      <c r="R33" s="30">
        <f t="shared" si="6"/>
        <v>0.09571300306666668</v>
      </c>
      <c r="S33" s="30">
        <f t="shared" si="6"/>
        <v>0</v>
      </c>
      <c r="T33" s="30">
        <f t="shared" si="6"/>
        <v>0</v>
      </c>
      <c r="U33" s="30">
        <f t="shared" si="6"/>
        <v>0</v>
      </c>
      <c r="V33" s="30">
        <f t="shared" si="6"/>
        <v>0</v>
      </c>
      <c r="W33" s="30">
        <f t="shared" si="6"/>
        <v>0</v>
      </c>
      <c r="X33" s="30">
        <f t="shared" si="6"/>
        <v>0</v>
      </c>
      <c r="Y33" s="30">
        <f t="shared" si="6"/>
        <v>0</v>
      </c>
      <c r="Z33" s="30">
        <f t="shared" si="6"/>
        <v>0</v>
      </c>
      <c r="AA33" s="30">
        <f t="shared" si="6"/>
        <v>0</v>
      </c>
      <c r="AB33" s="30">
        <f t="shared" si="6"/>
        <v>0.01693223883333333</v>
      </c>
      <c r="AC33" s="30">
        <f t="shared" si="6"/>
        <v>0</v>
      </c>
      <c r="AD33" s="30">
        <f t="shared" si="6"/>
        <v>0</v>
      </c>
      <c r="AE33" s="30">
        <f t="shared" si="6"/>
        <v>0</v>
      </c>
      <c r="AF33" s="30">
        <f t="shared" si="6"/>
        <v>0</v>
      </c>
      <c r="AG33" s="30">
        <f t="shared" si="6"/>
        <v>0</v>
      </c>
      <c r="AH33" s="30">
        <f t="shared" si="6"/>
        <v>0</v>
      </c>
      <c r="AI33" s="30">
        <f t="shared" si="6"/>
        <v>0</v>
      </c>
      <c r="AJ33" s="30">
        <f t="shared" si="6"/>
        <v>0</v>
      </c>
      <c r="AK33" s="30">
        <f t="shared" si="6"/>
        <v>0</v>
      </c>
      <c r="AL33" s="30">
        <f t="shared" si="6"/>
        <v>0</v>
      </c>
      <c r="AM33" s="30">
        <f t="shared" si="6"/>
        <v>0</v>
      </c>
      <c r="AN33" s="30">
        <f t="shared" si="6"/>
        <v>0</v>
      </c>
      <c r="AO33" s="30">
        <f t="shared" si="6"/>
        <v>0</v>
      </c>
      <c r="AP33" s="30">
        <f t="shared" si="6"/>
        <v>0</v>
      </c>
      <c r="AQ33" s="30">
        <f t="shared" si="6"/>
        <v>0</v>
      </c>
      <c r="AR33" s="30">
        <f t="shared" si="6"/>
        <v>0</v>
      </c>
      <c r="AS33" s="30">
        <f t="shared" si="6"/>
        <v>0</v>
      </c>
      <c r="AT33" s="30">
        <f t="shared" si="6"/>
        <v>0</v>
      </c>
      <c r="AU33" s="30">
        <f t="shared" si="6"/>
        <v>0</v>
      </c>
      <c r="AV33" s="30">
        <f t="shared" si="6"/>
        <v>58.76884409749994</v>
      </c>
      <c r="AW33" s="30">
        <f t="shared" si="6"/>
        <v>12.025187439166666</v>
      </c>
      <c r="AX33" s="30">
        <f t="shared" si="6"/>
        <v>0</v>
      </c>
      <c r="AY33" s="30">
        <f t="shared" si="6"/>
        <v>0</v>
      </c>
      <c r="AZ33" s="30">
        <f t="shared" si="6"/>
        <v>6.812543243866666</v>
      </c>
      <c r="BA33" s="30">
        <f t="shared" si="6"/>
        <v>0</v>
      </c>
      <c r="BB33" s="30">
        <f t="shared" si="6"/>
        <v>0</v>
      </c>
      <c r="BC33" s="30">
        <f t="shared" si="6"/>
        <v>0</v>
      </c>
      <c r="BD33" s="30">
        <f t="shared" si="6"/>
        <v>0</v>
      </c>
      <c r="BE33" s="30">
        <f t="shared" si="6"/>
        <v>0</v>
      </c>
      <c r="BF33" s="30">
        <f t="shared" si="6"/>
        <v>15.354301395633323</v>
      </c>
      <c r="BG33" s="30">
        <f t="shared" si="6"/>
        <v>0</v>
      </c>
      <c r="BH33" s="30">
        <f t="shared" si="6"/>
        <v>0</v>
      </c>
      <c r="BI33" s="30">
        <f t="shared" si="6"/>
        <v>0</v>
      </c>
      <c r="BJ33" s="30">
        <f t="shared" si="6"/>
        <v>1.6689227799000004</v>
      </c>
      <c r="BK33" s="31">
        <f>SUM(C33:BJ33)</f>
        <v>94.99194914163327</v>
      </c>
    </row>
    <row r="34" spans="1:63" ht="12.75">
      <c r="A34" s="16" t="s">
        <v>43</v>
      </c>
      <c r="B34" s="20" t="s">
        <v>16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</row>
    <row r="35" spans="1:63" ht="12.75">
      <c r="A35" s="16"/>
      <c r="B35" s="21" t="s">
        <v>69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0.004821932966666666</v>
      </c>
      <c r="I35" s="33">
        <v>0</v>
      </c>
      <c r="J35" s="33">
        <v>0</v>
      </c>
      <c r="K35" s="33">
        <v>0</v>
      </c>
      <c r="L35" s="34">
        <v>0.0013417556000000002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0.0011504446000000002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0.8264483815333333</v>
      </c>
      <c r="AS35" s="32">
        <v>0</v>
      </c>
      <c r="AT35" s="32">
        <v>0</v>
      </c>
      <c r="AU35" s="32">
        <v>0</v>
      </c>
      <c r="AV35" s="32">
        <v>9.229964527133333</v>
      </c>
      <c r="AW35" s="33">
        <v>7.512431577666667</v>
      </c>
      <c r="AX35" s="33">
        <v>0</v>
      </c>
      <c r="AY35" s="33">
        <v>0</v>
      </c>
      <c r="AZ35" s="34">
        <v>0.4469775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7.887221890399999</v>
      </c>
      <c r="BG35" s="33">
        <v>0.95891573</v>
      </c>
      <c r="BH35" s="33">
        <v>0</v>
      </c>
      <c r="BI35" s="33">
        <v>0</v>
      </c>
      <c r="BJ35" s="34">
        <v>0.003975316633333333</v>
      </c>
      <c r="BK35" s="35">
        <f>SUM(C35:BJ35)</f>
        <v>26.873249056533332</v>
      </c>
    </row>
    <row r="36" spans="1:63" ht="12.75">
      <c r="A36" s="16"/>
      <c r="B36" s="21" t="s">
        <v>70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0.13416718263333338</v>
      </c>
      <c r="I36" s="33">
        <v>0</v>
      </c>
      <c r="J36" s="33">
        <v>0</v>
      </c>
      <c r="K36" s="33">
        <v>0</v>
      </c>
      <c r="L36" s="34">
        <v>0.020774232733333335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0.040008341766666664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32">
        <v>15.57659755850006</v>
      </c>
      <c r="AW36" s="33">
        <v>0.6019138344333335</v>
      </c>
      <c r="AX36" s="33">
        <v>0.00055764</v>
      </c>
      <c r="AY36" s="33">
        <v>0</v>
      </c>
      <c r="AZ36" s="34">
        <v>1.568762491766667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12.262865572700056</v>
      </c>
      <c r="BG36" s="33">
        <v>0.030225156266666667</v>
      </c>
      <c r="BH36" s="33">
        <v>0</v>
      </c>
      <c r="BI36" s="33">
        <v>0</v>
      </c>
      <c r="BJ36" s="34">
        <v>0.10231110310000002</v>
      </c>
      <c r="BK36" s="35">
        <f aca="true" t="shared" si="7" ref="BK36:BK42">SUM(C36:BJ36)</f>
        <v>30.338183113900115</v>
      </c>
    </row>
    <row r="37" spans="1:63" ht="12.75">
      <c r="A37" s="16"/>
      <c r="B37" s="21" t="s">
        <v>71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0.8865926195333333</v>
      </c>
      <c r="I37" s="33">
        <v>0</v>
      </c>
      <c r="J37" s="33">
        <v>0</v>
      </c>
      <c r="K37" s="33">
        <v>0</v>
      </c>
      <c r="L37" s="34">
        <v>0.01539813846666667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0.09305061023333332</v>
      </c>
      <c r="S37" s="33">
        <v>0.0005232965666666666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15.02466036636666</v>
      </c>
      <c r="AW37" s="33">
        <v>0.43010997756666663</v>
      </c>
      <c r="AX37" s="33">
        <v>0</v>
      </c>
      <c r="AY37" s="33">
        <v>0</v>
      </c>
      <c r="AZ37" s="34">
        <v>0.9958737383333334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3.321148699333333</v>
      </c>
      <c r="BG37" s="33">
        <v>0.13739522333333334</v>
      </c>
      <c r="BH37" s="33">
        <v>0</v>
      </c>
      <c r="BI37" s="33">
        <v>0</v>
      </c>
      <c r="BJ37" s="34">
        <v>2.9443428363999984</v>
      </c>
      <c r="BK37" s="35">
        <f t="shared" si="7"/>
        <v>23.84909550613332</v>
      </c>
    </row>
    <row r="38" spans="1:63" ht="12.75">
      <c r="A38" s="16"/>
      <c r="B38" s="21" t="s">
        <v>72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0.034913290366666655</v>
      </c>
      <c r="I38" s="33">
        <v>0</v>
      </c>
      <c r="J38" s="33">
        <v>0</v>
      </c>
      <c r="K38" s="33">
        <v>0</v>
      </c>
      <c r="L38" s="34">
        <v>0.008295811833333333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0.06257881729999999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0.002059460266666666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0.0021104779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4.360372484900002</v>
      </c>
      <c r="AW38" s="33">
        <v>0.1175100634666667</v>
      </c>
      <c r="AX38" s="33">
        <v>0</v>
      </c>
      <c r="AY38" s="33">
        <v>0</v>
      </c>
      <c r="AZ38" s="34">
        <v>0.5130429952666666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1.3311305109</v>
      </c>
      <c r="BG38" s="33">
        <v>0.011101428466666667</v>
      </c>
      <c r="BH38" s="33">
        <v>0</v>
      </c>
      <c r="BI38" s="33">
        <v>0</v>
      </c>
      <c r="BJ38" s="34">
        <v>0.0017107487</v>
      </c>
      <c r="BK38" s="35">
        <f t="shared" si="7"/>
        <v>6.444826089366669</v>
      </c>
    </row>
    <row r="39" spans="1:63" ht="12.75">
      <c r="A39" s="16"/>
      <c r="B39" s="21" t="s">
        <v>73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0.0037899898333333326</v>
      </c>
      <c r="I39" s="33">
        <v>0</v>
      </c>
      <c r="J39" s="33">
        <v>0</v>
      </c>
      <c r="K39" s="33">
        <v>0</v>
      </c>
      <c r="L39" s="34">
        <v>0.0014140842666666663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0.005722282733333334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0.40871829156666667</v>
      </c>
      <c r="AW39" s="33">
        <v>0</v>
      </c>
      <c r="AX39" s="33">
        <v>0</v>
      </c>
      <c r="AY39" s="33">
        <v>0</v>
      </c>
      <c r="AZ39" s="34">
        <v>0.10577395306666666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0.027395875500000007</v>
      </c>
      <c r="BG39" s="33">
        <v>0</v>
      </c>
      <c r="BH39" s="33">
        <v>0</v>
      </c>
      <c r="BI39" s="33">
        <v>0</v>
      </c>
      <c r="BJ39" s="34">
        <v>0</v>
      </c>
      <c r="BK39" s="35">
        <f t="shared" si="7"/>
        <v>0.5528144769666666</v>
      </c>
    </row>
    <row r="40" spans="1:63" ht="12.75">
      <c r="A40" s="16"/>
      <c r="B40" s="21" t="s">
        <v>74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0.0808198006</v>
      </c>
      <c r="I40" s="33">
        <v>0</v>
      </c>
      <c r="J40" s="33">
        <v>0</v>
      </c>
      <c r="K40" s="33">
        <v>0</v>
      </c>
      <c r="L40" s="34">
        <v>0.0006991300666666667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0.03864698789999999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0.0006663390333333332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0.0008949364000000002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113.57028489873333</v>
      </c>
      <c r="AW40" s="33">
        <v>3.2732946120333333</v>
      </c>
      <c r="AX40" s="33">
        <v>0</v>
      </c>
      <c r="AY40" s="33">
        <v>0</v>
      </c>
      <c r="AZ40" s="33">
        <v>3.9359795610333332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80.34148473653367</v>
      </c>
      <c r="BG40" s="33">
        <v>0.5320310149333333</v>
      </c>
      <c r="BH40" s="33">
        <v>0</v>
      </c>
      <c r="BI40" s="33">
        <v>0</v>
      </c>
      <c r="BJ40" s="34">
        <v>0.15016898296666675</v>
      </c>
      <c r="BK40" s="35">
        <f t="shared" si="7"/>
        <v>201.92497100023368</v>
      </c>
    </row>
    <row r="41" spans="1:63" ht="12.75">
      <c r="A41" s="16"/>
      <c r="B41" s="21" t="s">
        <v>68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0.05454450393333334</v>
      </c>
      <c r="I41" s="33">
        <v>0</v>
      </c>
      <c r="J41" s="33">
        <v>0</v>
      </c>
      <c r="K41" s="33">
        <v>0</v>
      </c>
      <c r="L41" s="34">
        <v>0.0065572335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0.0106452839</v>
      </c>
      <c r="S41" s="33">
        <v>0</v>
      </c>
      <c r="T41" s="33">
        <v>0</v>
      </c>
      <c r="U41" s="33">
        <v>0</v>
      </c>
      <c r="V41" s="33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4.384667978533329</v>
      </c>
      <c r="AW41" s="33">
        <v>0.18928967796666668</v>
      </c>
      <c r="AX41" s="33">
        <v>0</v>
      </c>
      <c r="AY41" s="33">
        <v>0</v>
      </c>
      <c r="AZ41" s="34">
        <v>1.4356001209333331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1.429409700899999</v>
      </c>
      <c r="BG41" s="33">
        <v>2.00094E-05</v>
      </c>
      <c r="BH41" s="33">
        <v>0</v>
      </c>
      <c r="BI41" s="33">
        <v>0</v>
      </c>
      <c r="BJ41" s="34">
        <v>0</v>
      </c>
      <c r="BK41" s="35">
        <f t="shared" si="7"/>
        <v>7.510734509066662</v>
      </c>
    </row>
    <row r="42" spans="1:63" ht="12.75">
      <c r="A42" s="16"/>
      <c r="B42" s="22" t="s">
        <v>52</v>
      </c>
      <c r="C42" s="30">
        <f>SUM(C35:C41)</f>
        <v>0</v>
      </c>
      <c r="D42" s="30">
        <f aca="true" t="shared" si="8" ref="D42:BJ42">SUM(D35:D41)</f>
        <v>0</v>
      </c>
      <c r="E42" s="30">
        <f t="shared" si="8"/>
        <v>0</v>
      </c>
      <c r="F42" s="30">
        <f t="shared" si="8"/>
        <v>0</v>
      </c>
      <c r="G42" s="30">
        <f t="shared" si="8"/>
        <v>0</v>
      </c>
      <c r="H42" s="30">
        <f t="shared" si="8"/>
        <v>1.199649319866667</v>
      </c>
      <c r="I42" s="30">
        <f t="shared" si="8"/>
        <v>0</v>
      </c>
      <c r="J42" s="30">
        <f t="shared" si="8"/>
        <v>0</v>
      </c>
      <c r="K42" s="30">
        <f t="shared" si="8"/>
        <v>0</v>
      </c>
      <c r="L42" s="30">
        <f t="shared" si="8"/>
        <v>0.05448038646666667</v>
      </c>
      <c r="M42" s="30">
        <f t="shared" si="8"/>
        <v>0</v>
      </c>
      <c r="N42" s="30">
        <f t="shared" si="8"/>
        <v>0</v>
      </c>
      <c r="O42" s="30">
        <f t="shared" si="8"/>
        <v>0</v>
      </c>
      <c r="P42" s="30">
        <f t="shared" si="8"/>
        <v>0</v>
      </c>
      <c r="Q42" s="30">
        <f t="shared" si="8"/>
        <v>0</v>
      </c>
      <c r="R42" s="30">
        <f t="shared" si="8"/>
        <v>0.25180276843333327</v>
      </c>
      <c r="S42" s="30">
        <f t="shared" si="8"/>
        <v>0.0005232965666666666</v>
      </c>
      <c r="T42" s="30">
        <f t="shared" si="8"/>
        <v>0</v>
      </c>
      <c r="U42" s="30">
        <f t="shared" si="8"/>
        <v>0</v>
      </c>
      <c r="V42" s="30">
        <f t="shared" si="8"/>
        <v>0</v>
      </c>
      <c r="W42" s="30">
        <f t="shared" si="8"/>
        <v>0</v>
      </c>
      <c r="X42" s="30">
        <f t="shared" si="8"/>
        <v>0</v>
      </c>
      <c r="Y42" s="30">
        <f t="shared" si="8"/>
        <v>0</v>
      </c>
      <c r="Z42" s="30">
        <f t="shared" si="8"/>
        <v>0</v>
      </c>
      <c r="AA42" s="30">
        <f t="shared" si="8"/>
        <v>0</v>
      </c>
      <c r="AB42" s="30">
        <f t="shared" si="8"/>
        <v>0.0027257992999999993</v>
      </c>
      <c r="AC42" s="30">
        <f t="shared" si="8"/>
        <v>0</v>
      </c>
      <c r="AD42" s="30">
        <f t="shared" si="8"/>
        <v>0</v>
      </c>
      <c r="AE42" s="30">
        <f t="shared" si="8"/>
        <v>0</v>
      </c>
      <c r="AF42" s="30">
        <f t="shared" si="8"/>
        <v>0</v>
      </c>
      <c r="AG42" s="30">
        <f t="shared" si="8"/>
        <v>0</v>
      </c>
      <c r="AH42" s="30">
        <f t="shared" si="8"/>
        <v>0</v>
      </c>
      <c r="AI42" s="30">
        <f t="shared" si="8"/>
        <v>0</v>
      </c>
      <c r="AJ42" s="30">
        <f t="shared" si="8"/>
        <v>0</v>
      </c>
      <c r="AK42" s="30">
        <f t="shared" si="8"/>
        <v>0</v>
      </c>
      <c r="AL42" s="30">
        <f t="shared" si="8"/>
        <v>0.0030054143</v>
      </c>
      <c r="AM42" s="30">
        <f t="shared" si="8"/>
        <v>0</v>
      </c>
      <c r="AN42" s="30">
        <f t="shared" si="8"/>
        <v>0</v>
      </c>
      <c r="AO42" s="30">
        <f t="shared" si="8"/>
        <v>0</v>
      </c>
      <c r="AP42" s="30">
        <f t="shared" si="8"/>
        <v>0</v>
      </c>
      <c r="AQ42" s="30">
        <f t="shared" si="8"/>
        <v>0</v>
      </c>
      <c r="AR42" s="30">
        <f t="shared" si="8"/>
        <v>0.8264483815333333</v>
      </c>
      <c r="AS42" s="30">
        <f t="shared" si="8"/>
        <v>0</v>
      </c>
      <c r="AT42" s="30">
        <f t="shared" si="8"/>
        <v>0</v>
      </c>
      <c r="AU42" s="30">
        <f t="shared" si="8"/>
        <v>0</v>
      </c>
      <c r="AV42" s="30">
        <f t="shared" si="8"/>
        <v>162.55526610573338</v>
      </c>
      <c r="AW42" s="30">
        <f t="shared" si="8"/>
        <v>12.124549743133333</v>
      </c>
      <c r="AX42" s="30">
        <f t="shared" si="8"/>
        <v>0.00055764</v>
      </c>
      <c r="AY42" s="30">
        <f t="shared" si="8"/>
        <v>0</v>
      </c>
      <c r="AZ42" s="30">
        <f t="shared" si="8"/>
        <v>9.0020103604</v>
      </c>
      <c r="BA42" s="30">
        <f t="shared" si="8"/>
        <v>0</v>
      </c>
      <c r="BB42" s="30">
        <f t="shared" si="8"/>
        <v>0</v>
      </c>
      <c r="BC42" s="30">
        <f t="shared" si="8"/>
        <v>0</v>
      </c>
      <c r="BD42" s="30">
        <f t="shared" si="8"/>
        <v>0</v>
      </c>
      <c r="BE42" s="30">
        <f t="shared" si="8"/>
        <v>0</v>
      </c>
      <c r="BF42" s="30">
        <f t="shared" si="8"/>
        <v>106.60065698626705</v>
      </c>
      <c r="BG42" s="30">
        <f t="shared" si="8"/>
        <v>1.6696885623999997</v>
      </c>
      <c r="BH42" s="30">
        <f t="shared" si="8"/>
        <v>0</v>
      </c>
      <c r="BI42" s="30">
        <f t="shared" si="8"/>
        <v>0</v>
      </c>
      <c r="BJ42" s="30">
        <f t="shared" si="8"/>
        <v>3.202508987799998</v>
      </c>
      <c r="BK42" s="31">
        <f t="shared" si="7"/>
        <v>297.49387375220044</v>
      </c>
    </row>
    <row r="43" spans="1:63" ht="12.75">
      <c r="A43" s="16"/>
      <c r="B43" s="22" t="s">
        <v>50</v>
      </c>
      <c r="C43" s="30">
        <f>+C33+C42</f>
        <v>0</v>
      </c>
      <c r="D43" s="30">
        <f aca="true" t="shared" si="9" ref="D43:BJ43">+D33+D42</f>
        <v>0</v>
      </c>
      <c r="E43" s="30">
        <f t="shared" si="9"/>
        <v>0</v>
      </c>
      <c r="F43" s="30">
        <f t="shared" si="9"/>
        <v>0</v>
      </c>
      <c r="G43" s="30">
        <f t="shared" si="9"/>
        <v>0</v>
      </c>
      <c r="H43" s="30">
        <f t="shared" si="9"/>
        <v>1.4478139619000003</v>
      </c>
      <c r="I43" s="30">
        <f t="shared" si="9"/>
        <v>0</v>
      </c>
      <c r="J43" s="30">
        <f t="shared" si="9"/>
        <v>0</v>
      </c>
      <c r="K43" s="30">
        <f t="shared" si="9"/>
        <v>0</v>
      </c>
      <c r="L43" s="30">
        <f t="shared" si="9"/>
        <v>0.0558206881</v>
      </c>
      <c r="M43" s="30">
        <f t="shared" si="9"/>
        <v>0</v>
      </c>
      <c r="N43" s="30">
        <f t="shared" si="9"/>
        <v>0</v>
      </c>
      <c r="O43" s="30">
        <f t="shared" si="9"/>
        <v>0</v>
      </c>
      <c r="P43" s="30">
        <f t="shared" si="9"/>
        <v>0</v>
      </c>
      <c r="Q43" s="30">
        <f t="shared" si="9"/>
        <v>0</v>
      </c>
      <c r="R43" s="30">
        <f t="shared" si="9"/>
        <v>0.34751577149999996</v>
      </c>
      <c r="S43" s="30">
        <f t="shared" si="9"/>
        <v>0.0005232965666666666</v>
      </c>
      <c r="T43" s="30">
        <f t="shared" si="9"/>
        <v>0</v>
      </c>
      <c r="U43" s="30">
        <f t="shared" si="9"/>
        <v>0</v>
      </c>
      <c r="V43" s="30">
        <f t="shared" si="9"/>
        <v>0</v>
      </c>
      <c r="W43" s="30">
        <f t="shared" si="9"/>
        <v>0</v>
      </c>
      <c r="X43" s="30">
        <f t="shared" si="9"/>
        <v>0</v>
      </c>
      <c r="Y43" s="30">
        <f t="shared" si="9"/>
        <v>0</v>
      </c>
      <c r="Z43" s="30">
        <f t="shared" si="9"/>
        <v>0</v>
      </c>
      <c r="AA43" s="30">
        <f t="shared" si="9"/>
        <v>0</v>
      </c>
      <c r="AB43" s="30">
        <f t="shared" si="9"/>
        <v>0.01965803813333333</v>
      </c>
      <c r="AC43" s="30">
        <f t="shared" si="9"/>
        <v>0</v>
      </c>
      <c r="AD43" s="30">
        <f t="shared" si="9"/>
        <v>0</v>
      </c>
      <c r="AE43" s="30">
        <f t="shared" si="9"/>
        <v>0</v>
      </c>
      <c r="AF43" s="30">
        <f t="shared" si="9"/>
        <v>0</v>
      </c>
      <c r="AG43" s="30">
        <f t="shared" si="9"/>
        <v>0</v>
      </c>
      <c r="AH43" s="30">
        <f t="shared" si="9"/>
        <v>0</v>
      </c>
      <c r="AI43" s="30">
        <f t="shared" si="9"/>
        <v>0</v>
      </c>
      <c r="AJ43" s="30">
        <f t="shared" si="9"/>
        <v>0</v>
      </c>
      <c r="AK43" s="30">
        <f t="shared" si="9"/>
        <v>0</v>
      </c>
      <c r="AL43" s="30">
        <f t="shared" si="9"/>
        <v>0.0030054143</v>
      </c>
      <c r="AM43" s="30">
        <f t="shared" si="9"/>
        <v>0</v>
      </c>
      <c r="AN43" s="30">
        <f t="shared" si="9"/>
        <v>0</v>
      </c>
      <c r="AO43" s="30">
        <f t="shared" si="9"/>
        <v>0</v>
      </c>
      <c r="AP43" s="30">
        <f t="shared" si="9"/>
        <v>0</v>
      </c>
      <c r="AQ43" s="30">
        <f t="shared" si="9"/>
        <v>0</v>
      </c>
      <c r="AR43" s="30">
        <f t="shared" si="9"/>
        <v>0.8264483815333333</v>
      </c>
      <c r="AS43" s="30">
        <f t="shared" si="9"/>
        <v>0</v>
      </c>
      <c r="AT43" s="30">
        <f t="shared" si="9"/>
        <v>0</v>
      </c>
      <c r="AU43" s="30">
        <f t="shared" si="9"/>
        <v>0</v>
      </c>
      <c r="AV43" s="30">
        <f t="shared" si="9"/>
        <v>221.32411020323332</v>
      </c>
      <c r="AW43" s="30">
        <f t="shared" si="9"/>
        <v>24.1497371823</v>
      </c>
      <c r="AX43" s="30">
        <f t="shared" si="9"/>
        <v>0.00055764</v>
      </c>
      <c r="AY43" s="30">
        <f t="shared" si="9"/>
        <v>0</v>
      </c>
      <c r="AZ43" s="30">
        <f t="shared" si="9"/>
        <v>15.814553604266667</v>
      </c>
      <c r="BA43" s="30">
        <f t="shared" si="9"/>
        <v>0</v>
      </c>
      <c r="BB43" s="30">
        <f t="shared" si="9"/>
        <v>0</v>
      </c>
      <c r="BC43" s="30">
        <f t="shared" si="9"/>
        <v>0</v>
      </c>
      <c r="BD43" s="30">
        <f t="shared" si="9"/>
        <v>0</v>
      </c>
      <c r="BE43" s="30">
        <f t="shared" si="9"/>
        <v>0</v>
      </c>
      <c r="BF43" s="30">
        <f t="shared" si="9"/>
        <v>121.95495838190038</v>
      </c>
      <c r="BG43" s="30">
        <f t="shared" si="9"/>
        <v>1.6696885623999997</v>
      </c>
      <c r="BH43" s="30">
        <f t="shared" si="9"/>
        <v>0</v>
      </c>
      <c r="BI43" s="30">
        <f t="shared" si="9"/>
        <v>0</v>
      </c>
      <c r="BJ43" s="30">
        <f t="shared" si="9"/>
        <v>4.871431767699999</v>
      </c>
      <c r="BK43" s="31">
        <f>SUM(C43:BJ43)</f>
        <v>392.4858228938337</v>
      </c>
    </row>
    <row r="44" spans="1:63" ht="3" customHeight="1">
      <c r="A44" s="16"/>
      <c r="B44" s="20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</row>
    <row r="45" spans="1:63" ht="12.75">
      <c r="A45" s="16" t="s">
        <v>17</v>
      </c>
      <c r="B45" s="19" t="s">
        <v>8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ht="12.75">
      <c r="A46" s="16" t="s">
        <v>42</v>
      </c>
      <c r="B46" s="20" t="s">
        <v>18</v>
      </c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7"/>
    </row>
    <row r="47" spans="1:63" ht="12.75">
      <c r="A47" s="16"/>
      <c r="B47" s="21" t="s">
        <v>39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12.75">
      <c r="A48" s="16"/>
      <c r="B48" s="22" t="s">
        <v>49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</row>
    <row r="49" spans="1:63" ht="2.25" customHeight="1">
      <c r="A49" s="16"/>
      <c r="B49" s="20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ht="12.75">
      <c r="A50" s="16" t="s">
        <v>4</v>
      </c>
      <c r="B50" s="19" t="s">
        <v>9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ht="12.75">
      <c r="A51" s="16" t="s">
        <v>42</v>
      </c>
      <c r="B51" s="20" t="s">
        <v>19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ht="12.75">
      <c r="A52" s="16"/>
      <c r="B52" s="21" t="s">
        <v>39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/>
      <c r="B53" s="21" t="s">
        <v>51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</row>
    <row r="54" spans="1:63" ht="12.75">
      <c r="A54" s="16" t="s">
        <v>43</v>
      </c>
      <c r="B54" s="20" t="s">
        <v>20</v>
      </c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ht="12.75">
      <c r="A55" s="16"/>
      <c r="B55" s="21" t="s">
        <v>39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1" t="s">
        <v>52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12.75">
      <c r="A57" s="16"/>
      <c r="B57" s="22" t="s">
        <v>50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</row>
    <row r="58" spans="1:63" ht="4.5" customHeight="1">
      <c r="A58" s="16"/>
      <c r="B58" s="20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</row>
    <row r="59" spans="1:63" ht="12.75">
      <c r="A59" s="16" t="s">
        <v>21</v>
      </c>
      <c r="B59" s="19" t="s">
        <v>22</v>
      </c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7"/>
    </row>
    <row r="60" spans="1:63" ht="12.75">
      <c r="A60" s="16" t="s">
        <v>42</v>
      </c>
      <c r="B60" s="20" t="s">
        <v>23</v>
      </c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</row>
    <row r="61" spans="1:63" ht="12.75">
      <c r="A61" s="16"/>
      <c r="B61" s="21" t="s">
        <v>39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12.75">
      <c r="A62" s="16"/>
      <c r="B62" s="22" t="s">
        <v>49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</row>
    <row r="63" spans="1:63" ht="4.5" customHeight="1">
      <c r="A63" s="16"/>
      <c r="B63" s="24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7"/>
    </row>
    <row r="64" spans="1:63" ht="12.75">
      <c r="A64" s="16"/>
      <c r="B64" s="25" t="s">
        <v>59</v>
      </c>
      <c r="C64" s="42">
        <f>+C28+C43+C48+C57+C62</f>
        <v>0</v>
      </c>
      <c r="D64" s="42">
        <f aca="true" t="shared" si="10" ref="D64:BJ64">+D28+D43+D48+D57+D62</f>
        <v>4.868532437900001</v>
      </c>
      <c r="E64" s="42">
        <f t="shared" si="10"/>
        <v>0</v>
      </c>
      <c r="F64" s="42">
        <f t="shared" si="10"/>
        <v>0</v>
      </c>
      <c r="G64" s="42">
        <f t="shared" si="10"/>
        <v>0</v>
      </c>
      <c r="H64" s="42">
        <f t="shared" si="10"/>
        <v>5.990804725166667</v>
      </c>
      <c r="I64" s="42">
        <f t="shared" si="10"/>
        <v>1380.4135262200668</v>
      </c>
      <c r="J64" s="42">
        <f t="shared" si="10"/>
        <v>1025.8742079019</v>
      </c>
      <c r="K64" s="42">
        <f t="shared" si="10"/>
        <v>0</v>
      </c>
      <c r="L64" s="42">
        <f t="shared" si="10"/>
        <v>26.44867222469999</v>
      </c>
      <c r="M64" s="42">
        <f t="shared" si="10"/>
        <v>0</v>
      </c>
      <c r="N64" s="42">
        <f t="shared" si="10"/>
        <v>0</v>
      </c>
      <c r="O64" s="42">
        <f t="shared" si="10"/>
        <v>0</v>
      </c>
      <c r="P64" s="42">
        <f t="shared" si="10"/>
        <v>0</v>
      </c>
      <c r="Q64" s="42">
        <f t="shared" si="10"/>
        <v>0</v>
      </c>
      <c r="R64" s="42">
        <f t="shared" si="10"/>
        <v>1.6019931260666667</v>
      </c>
      <c r="S64" s="42">
        <f t="shared" si="10"/>
        <v>31.5139893796</v>
      </c>
      <c r="T64" s="42">
        <f t="shared" si="10"/>
        <v>45.88926440883334</v>
      </c>
      <c r="U64" s="42">
        <f t="shared" si="10"/>
        <v>0</v>
      </c>
      <c r="V64" s="42">
        <f t="shared" si="10"/>
        <v>22.3006171714</v>
      </c>
      <c r="W64" s="42">
        <f t="shared" si="10"/>
        <v>0</v>
      </c>
      <c r="X64" s="42">
        <f t="shared" si="10"/>
        <v>0</v>
      </c>
      <c r="Y64" s="42">
        <f t="shared" si="10"/>
        <v>0</v>
      </c>
      <c r="Z64" s="42">
        <f t="shared" si="10"/>
        <v>0</v>
      </c>
      <c r="AA64" s="42">
        <f t="shared" si="10"/>
        <v>0</v>
      </c>
      <c r="AB64" s="42">
        <f t="shared" si="10"/>
        <v>0.04070150313333333</v>
      </c>
      <c r="AC64" s="42">
        <f t="shared" si="10"/>
        <v>0</v>
      </c>
      <c r="AD64" s="42">
        <f t="shared" si="10"/>
        <v>0</v>
      </c>
      <c r="AE64" s="42">
        <f t="shared" si="10"/>
        <v>0</v>
      </c>
      <c r="AF64" s="42">
        <f t="shared" si="10"/>
        <v>0.4547481461666667</v>
      </c>
      <c r="AG64" s="42">
        <f t="shared" si="10"/>
        <v>0</v>
      </c>
      <c r="AH64" s="42">
        <f t="shared" si="10"/>
        <v>0</v>
      </c>
      <c r="AI64" s="42">
        <f t="shared" si="10"/>
        <v>0</v>
      </c>
      <c r="AJ64" s="42">
        <f t="shared" si="10"/>
        <v>0</v>
      </c>
      <c r="AK64" s="42">
        <f t="shared" si="10"/>
        <v>0</v>
      </c>
      <c r="AL64" s="42">
        <f t="shared" si="10"/>
        <v>0.0030054143</v>
      </c>
      <c r="AM64" s="42">
        <f t="shared" si="10"/>
        <v>0</v>
      </c>
      <c r="AN64" s="42">
        <f t="shared" si="10"/>
        <v>0</v>
      </c>
      <c r="AO64" s="42">
        <f t="shared" si="10"/>
        <v>0</v>
      </c>
      <c r="AP64" s="42">
        <f t="shared" si="10"/>
        <v>0</v>
      </c>
      <c r="AQ64" s="42">
        <f t="shared" si="10"/>
        <v>0</v>
      </c>
      <c r="AR64" s="42">
        <f t="shared" si="10"/>
        <v>0.8264483815333333</v>
      </c>
      <c r="AS64" s="42">
        <f t="shared" si="10"/>
        <v>0</v>
      </c>
      <c r="AT64" s="42">
        <f t="shared" si="10"/>
        <v>0</v>
      </c>
      <c r="AU64" s="42">
        <f t="shared" si="10"/>
        <v>0</v>
      </c>
      <c r="AV64" s="42">
        <f t="shared" si="10"/>
        <v>245.88062295856665</v>
      </c>
      <c r="AW64" s="42">
        <f t="shared" si="10"/>
        <v>990.8765945595007</v>
      </c>
      <c r="AX64" s="42">
        <f t="shared" si="10"/>
        <v>208.42866224179997</v>
      </c>
      <c r="AY64" s="42">
        <f t="shared" si="10"/>
        <v>0</v>
      </c>
      <c r="AZ64" s="42">
        <f t="shared" si="10"/>
        <v>90.46929565746662</v>
      </c>
      <c r="BA64" s="42">
        <f t="shared" si="10"/>
        <v>0</v>
      </c>
      <c r="BB64" s="42">
        <f t="shared" si="10"/>
        <v>0</v>
      </c>
      <c r="BC64" s="42">
        <f t="shared" si="10"/>
        <v>0</v>
      </c>
      <c r="BD64" s="42">
        <f t="shared" si="10"/>
        <v>0</v>
      </c>
      <c r="BE64" s="42">
        <f t="shared" si="10"/>
        <v>0</v>
      </c>
      <c r="BF64" s="42">
        <f t="shared" si="10"/>
        <v>128.3799906127337</v>
      </c>
      <c r="BG64" s="42">
        <f t="shared" si="10"/>
        <v>23.076564658600006</v>
      </c>
      <c r="BH64" s="42">
        <f t="shared" si="10"/>
        <v>0</v>
      </c>
      <c r="BI64" s="42">
        <f t="shared" si="10"/>
        <v>0</v>
      </c>
      <c r="BJ64" s="42">
        <f t="shared" si="10"/>
        <v>12.54680499543333</v>
      </c>
      <c r="BK64" s="30">
        <f>SUM(C64:BJ64)</f>
        <v>4245.885046724867</v>
      </c>
    </row>
    <row r="65" spans="1:63" ht="4.5" customHeight="1">
      <c r="A65" s="16"/>
      <c r="B65" s="25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6"/>
    </row>
    <row r="66" spans="1:63" ht="14.25" customHeight="1">
      <c r="A66" s="16" t="s">
        <v>5</v>
      </c>
      <c r="B66" s="26" t="s">
        <v>25</v>
      </c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6"/>
    </row>
    <row r="67" spans="1:63" ht="12.75">
      <c r="A67" s="16"/>
      <c r="B67" s="21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13.5" thickBot="1">
      <c r="A68" s="27"/>
      <c r="B68" s="22" t="s">
        <v>49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</row>
    <row r="69" spans="1:2" ht="6" customHeight="1">
      <c r="A69" s="4"/>
      <c r="B69" s="18"/>
    </row>
    <row r="70" spans="1:12" ht="12.75">
      <c r="A70" s="4"/>
      <c r="B70" s="4" t="s">
        <v>28</v>
      </c>
      <c r="L70" s="17" t="s">
        <v>40</v>
      </c>
    </row>
    <row r="71" spans="1:12" ht="12.75">
      <c r="A71" s="4"/>
      <c r="B71" s="4" t="s">
        <v>29</v>
      </c>
      <c r="L71" s="4" t="s">
        <v>32</v>
      </c>
    </row>
    <row r="72" ht="12.75">
      <c r="L72" s="4" t="s">
        <v>33</v>
      </c>
    </row>
    <row r="73" spans="2:12" ht="12.75">
      <c r="B73" s="4" t="s">
        <v>35</v>
      </c>
      <c r="L73" s="4" t="s">
        <v>58</v>
      </c>
    </row>
    <row r="74" spans="2:12" ht="12.75">
      <c r="B74" s="4" t="s">
        <v>36</v>
      </c>
      <c r="L74" s="4" t="s">
        <v>60</v>
      </c>
    </row>
    <row r="75" spans="2:12" ht="12.75">
      <c r="B75" s="4"/>
      <c r="L75" s="4" t="s">
        <v>34</v>
      </c>
    </row>
    <row r="83" ht="12.75">
      <c r="B83" s="4"/>
    </row>
  </sheetData>
  <sheetProtection/>
  <mergeCells count="49">
    <mergeCell ref="C63:BK63"/>
    <mergeCell ref="A1:A5"/>
    <mergeCell ref="C46:BK46"/>
    <mergeCell ref="C65:BK65"/>
    <mergeCell ref="C66:BK66"/>
    <mergeCell ref="C50:BK50"/>
    <mergeCell ref="C51:BK51"/>
    <mergeCell ref="C54:BK54"/>
    <mergeCell ref="C58:BK58"/>
    <mergeCell ref="C59:BK59"/>
    <mergeCell ref="C60:BK60"/>
    <mergeCell ref="C31:BK31"/>
    <mergeCell ref="C29:BK29"/>
    <mergeCell ref="C34:BK34"/>
    <mergeCell ref="C44:BK44"/>
    <mergeCell ref="C45:BK45"/>
    <mergeCell ref="C49:BK49"/>
    <mergeCell ref="C1:BK1"/>
    <mergeCell ref="BA3:BJ3"/>
    <mergeCell ref="BK2:BK5"/>
    <mergeCell ref="W3:AF3"/>
    <mergeCell ref="AG3:AP3"/>
    <mergeCell ref="C30:BK30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sivarama.vundavalli</cp:lastModifiedBy>
  <cp:lastPrinted>2014-03-24T10:58:12Z</cp:lastPrinted>
  <dcterms:created xsi:type="dcterms:W3CDTF">2014-01-06T04:43:23Z</dcterms:created>
  <dcterms:modified xsi:type="dcterms:W3CDTF">2014-12-04T13:15:15Z</dcterms:modified>
  <cp:category/>
  <cp:version/>
  <cp:contentType/>
  <cp:contentStatus/>
</cp:coreProperties>
</file>