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<sst xmlns="http://schemas.openxmlformats.org/spreadsheetml/2006/main" count="109" uniqueCount="75">
  <si>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</si>
  <si>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</si>
  <si>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</si>
  <si>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</si>
  <si>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</si>
  <si>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</si>
  <si>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</si>
  <si>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</si>
  <si>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</si>
  <si>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</si>
  <si>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</si>
  <si>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</si>
  <si>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</si>
  <si>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</si>
  <si>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</si>
  <si>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</si>
  <si>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</si>
  <si>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</si>
  <si>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</si>
  <si>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</si>
  <si>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</si>
  <si>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</si>
  <si>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</si>
  <si>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</si>
  <si>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</si>
  <si>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</si>
  <si>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</si>
  <si>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</si>
  <si>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</si>
  <si>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</si>
  <si>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</si>
  <si>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</si>
  <si>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</si>
  <si>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</si>
  <si>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</si>
  <si>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</si>
  <si>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</si>
  <si>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</si>
  <si>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</si>
  <si>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</si>
  <si>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</si>
  <si>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</si>
  <si>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</si>
  <si>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</si>
  <si>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</si>
  <si>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</si>
  <si>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</si>
  <si>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</si>
  <si>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</si>
  <si>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</si>
  <si>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</si>
  <si>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</si>
  <si>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</si>
  <si>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</si>
  <si>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</si>
  <si>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</si>
  <si>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</si>
  <si>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</si>
  <si>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</si>
  <si>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</si>
  <si>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</si>
  <si>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</si>
  <si>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</si>
  <si>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</si>
  <si>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</si>
  <si>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</si>
  <si>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</si>
  <si>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</si>
  <si>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</si>
  <si>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</si>
  <si>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</si>
  <si>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</si>
  <si>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</si>
  <si>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</si>
  <si>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31/08/2018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</si>
</sst>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A1">
      <selection activeCell="C33" sqref="C33:BK33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4" t="s">
        <v>37</v>
      </c>
      <c r="B1" s="64" t="s">
        <v>27</v>
      </c>
      <c r="C1" s="52" t="s">
        <v>74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5"/>
      <c r="B2" s="65"/>
      <c r="C2" s="69" t="s">
        <v>26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  <c r="W2" s="69" t="s">
        <v>24</v>
      </c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1"/>
      <c r="AQ2" s="69" t="s">
        <v>25</v>
      </c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1"/>
      <c r="BK2" s="58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5"/>
      <c r="B3" s="65"/>
      <c r="C3" s="55" t="s">
        <v>70</v>
      </c>
      <c r="D3" s="56"/>
      <c r="E3" s="56"/>
      <c r="F3" s="56"/>
      <c r="G3" s="56"/>
      <c r="H3" s="56"/>
      <c r="I3" s="56"/>
      <c r="J3" s="56"/>
      <c r="K3" s="56"/>
      <c r="L3" s="57"/>
      <c r="M3" s="55" t="s">
        <v>72</v>
      </c>
      <c r="N3" s="56"/>
      <c r="O3" s="56"/>
      <c r="P3" s="56"/>
      <c r="Q3" s="56"/>
      <c r="R3" s="56"/>
      <c r="S3" s="56"/>
      <c r="T3" s="56"/>
      <c r="U3" s="56"/>
      <c r="V3" s="57"/>
      <c r="W3" s="55" t="s">
        <v>70</v>
      </c>
      <c r="X3" s="56"/>
      <c r="Y3" s="56"/>
      <c r="Z3" s="56"/>
      <c r="AA3" s="56"/>
      <c r="AB3" s="56"/>
      <c r="AC3" s="56"/>
      <c r="AD3" s="56"/>
      <c r="AE3" s="56"/>
      <c r="AF3" s="57"/>
      <c r="AG3" s="55" t="s">
        <v>72</v>
      </c>
      <c r="AH3" s="56"/>
      <c r="AI3" s="56"/>
      <c r="AJ3" s="56"/>
      <c r="AK3" s="56"/>
      <c r="AL3" s="56"/>
      <c r="AM3" s="56"/>
      <c r="AN3" s="56"/>
      <c r="AO3" s="56"/>
      <c r="AP3" s="57"/>
      <c r="AQ3" s="55" t="s">
        <v>70</v>
      </c>
      <c r="AR3" s="56"/>
      <c r="AS3" s="56"/>
      <c r="AT3" s="56"/>
      <c r="AU3" s="56"/>
      <c r="AV3" s="56"/>
      <c r="AW3" s="56"/>
      <c r="AX3" s="56"/>
      <c r="AY3" s="56"/>
      <c r="AZ3" s="57"/>
      <c r="BA3" s="55" t="s">
        <v>72</v>
      </c>
      <c r="BB3" s="56"/>
      <c r="BC3" s="56"/>
      <c r="BD3" s="56"/>
      <c r="BE3" s="56"/>
      <c r="BF3" s="56"/>
      <c r="BG3" s="56"/>
      <c r="BH3" s="56"/>
      <c r="BI3" s="56"/>
      <c r="BJ3" s="57"/>
      <c r="BK3" s="59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5"/>
      <c r="B4" s="65"/>
      <c r="C4" s="72" t="s">
        <v>33</v>
      </c>
      <c r="D4" s="73"/>
      <c r="E4" s="73"/>
      <c r="F4" s="73"/>
      <c r="G4" s="74"/>
      <c r="H4" s="61" t="s">
        <v>34</v>
      </c>
      <c r="I4" s="62"/>
      <c r="J4" s="62"/>
      <c r="K4" s="62"/>
      <c r="L4" s="63"/>
      <c r="M4" s="72" t="s">
        <v>33</v>
      </c>
      <c r="N4" s="73"/>
      <c r="O4" s="73"/>
      <c r="P4" s="73"/>
      <c r="Q4" s="74"/>
      <c r="R4" s="61" t="s">
        <v>34</v>
      </c>
      <c r="S4" s="62"/>
      <c r="T4" s="62"/>
      <c r="U4" s="62"/>
      <c r="V4" s="63"/>
      <c r="W4" s="72" t="s">
        <v>33</v>
      </c>
      <c r="X4" s="73"/>
      <c r="Y4" s="73"/>
      <c r="Z4" s="73"/>
      <c r="AA4" s="74"/>
      <c r="AB4" s="61" t="s">
        <v>34</v>
      </c>
      <c r="AC4" s="62"/>
      <c r="AD4" s="62"/>
      <c r="AE4" s="62"/>
      <c r="AF4" s="63"/>
      <c r="AG4" s="72" t="s">
        <v>33</v>
      </c>
      <c r="AH4" s="73"/>
      <c r="AI4" s="73"/>
      <c r="AJ4" s="73"/>
      <c r="AK4" s="74"/>
      <c r="AL4" s="61" t="s">
        <v>34</v>
      </c>
      <c r="AM4" s="62"/>
      <c r="AN4" s="62"/>
      <c r="AO4" s="62"/>
      <c r="AP4" s="63"/>
      <c r="AQ4" s="72" t="s">
        <v>33</v>
      </c>
      <c r="AR4" s="73"/>
      <c r="AS4" s="73"/>
      <c r="AT4" s="73"/>
      <c r="AU4" s="74"/>
      <c r="AV4" s="61" t="s">
        <v>34</v>
      </c>
      <c r="AW4" s="62"/>
      <c r="AX4" s="62"/>
      <c r="AY4" s="62"/>
      <c r="AZ4" s="63"/>
      <c r="BA4" s="72" t="s">
        <v>33</v>
      </c>
      <c r="BB4" s="73"/>
      <c r="BC4" s="73"/>
      <c r="BD4" s="73"/>
      <c r="BE4" s="74"/>
      <c r="BF4" s="61" t="s">
        <v>34</v>
      </c>
      <c r="BG4" s="62"/>
      <c r="BH4" s="62"/>
      <c r="BI4" s="62"/>
      <c r="BJ4" s="63"/>
      <c r="BK4" s="59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5"/>
      <c r="B5" s="65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0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63" ht="12.75">
      <c r="A7" s="16" t="s">
        <v>38</v>
      </c>
      <c r="B7" s="20" t="s">
        <v>11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63" ht="12.75">
      <c r="A8" s="16"/>
      <c r="B8" s="21" t="s">
        <v>57</v>
      </c>
      <c r="C8" s="32">
        <v>0</v>
      </c>
      <c r="D8" s="33">
        <v>6.0163280746128995</v>
      </c>
      <c r="E8" s="32">
        <v>0</v>
      </c>
      <c r="F8" s="32">
        <v>0</v>
      </c>
      <c r="G8" s="32">
        <v>0</v>
      </c>
      <c r="H8" s="32">
        <v>2.5748521744181</v>
      </c>
      <c r="I8" s="33">
        <v>3.9396384039674</v>
      </c>
      <c r="J8" s="33">
        <v>0</v>
      </c>
      <c r="K8" s="33">
        <v>0</v>
      </c>
      <c r="L8" s="34">
        <v>1.2105881533223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0.6692417226441</v>
      </c>
      <c r="S8" s="33">
        <v>0</v>
      </c>
      <c r="T8" s="33">
        <v>2.2784856797096</v>
      </c>
      <c r="U8" s="33">
        <v>0</v>
      </c>
      <c r="V8" s="34">
        <v>0.1616955384515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5.378822954084106</v>
      </c>
      <c r="AW8" s="33">
        <v>1.1495877047734</v>
      </c>
      <c r="AX8" s="33">
        <v>0</v>
      </c>
      <c r="AY8" s="33">
        <v>0</v>
      </c>
      <c r="AZ8" s="34">
        <v>12.4653335962238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0.4898701135763</v>
      </c>
      <c r="BG8" s="33">
        <v>0</v>
      </c>
      <c r="BH8" s="33">
        <v>0</v>
      </c>
      <c r="BI8" s="33">
        <v>0</v>
      </c>
      <c r="BJ8" s="34">
        <v>0.0425993594193</v>
      </c>
      <c r="BK8" s="35">
        <v>36.37704347520281</v>
      </c>
    </row>
    <row r="9" spans="1:63" ht="12.75">
      <c r="A9" s="16"/>
      <c r="B9" s="22" t="s">
        <v>47</v>
      </c>
      <c r="C9" s="30">
        <f>SUM(C8)</f>
        <v>0</v>
      </c>
      <c r="D9" s="30">
        <f aca="true" t="shared" si="0" ref="D9:BJ9">SUM(D8)</f>
        <v>6.0163280746128995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2.5748521744181</v>
      </c>
      <c r="I9" s="30">
        <f t="shared" si="0"/>
        <v>3.9396384039674</v>
      </c>
      <c r="J9" s="30">
        <f t="shared" si="0"/>
        <v>0</v>
      </c>
      <c r="K9" s="30">
        <f t="shared" si="0"/>
        <v>0</v>
      </c>
      <c r="L9" s="30">
        <f t="shared" si="0"/>
        <v>1.2105881533223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0.6692417226441</v>
      </c>
      <c r="S9" s="30">
        <f t="shared" si="0"/>
        <v>0</v>
      </c>
      <c r="T9" s="30">
        <f t="shared" si="0"/>
        <v>2.2784856797096</v>
      </c>
      <c r="U9" s="30">
        <f t="shared" si="0"/>
        <v>0</v>
      </c>
      <c r="V9" s="30">
        <f t="shared" si="0"/>
        <v>0.1616955384515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5.378822954084106</v>
      </c>
      <c r="AW9" s="30">
        <f t="shared" si="0"/>
        <v>1.1495877047734</v>
      </c>
      <c r="AX9" s="30">
        <f t="shared" si="0"/>
        <v>0</v>
      </c>
      <c r="AY9" s="30">
        <f t="shared" si="0"/>
        <v>0</v>
      </c>
      <c r="AZ9" s="30">
        <f t="shared" si="0"/>
        <v>12.4653335962238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0.4898701135763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0.0425993594193</v>
      </c>
      <c r="BK9" s="31">
        <f>SUM(C9:BJ9)</f>
        <v>36.37704347520281</v>
      </c>
    </row>
    <row r="10" spans="1:63" ht="12.75">
      <c r="A10" s="16" t="s">
        <v>39</v>
      </c>
      <c r="B10" s="20" t="s">
        <v>3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3"/>
    </row>
    <row r="11" spans="1:63" ht="12.75">
      <c r="A11" s="16"/>
      <c r="B11" s="21" t="s">
        <v>58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48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40</v>
      </c>
      <c r="B13" s="20" t="s">
        <v>10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3"/>
    </row>
    <row r="14" spans="1:63" ht="12.75">
      <c r="A14" s="16"/>
      <c r="B14" s="21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52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41</v>
      </c>
      <c r="B16" s="20" t="s">
        <v>12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3"/>
    </row>
    <row r="17" spans="1:63" ht="12.75">
      <c r="A17" s="16"/>
      <c r="B17" s="21" t="s">
        <v>35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43</v>
      </c>
      <c r="B19" s="28" t="s">
        <v>53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3"/>
    </row>
    <row r="20" spans="1:63" ht="12.75">
      <c r="A20" s="16"/>
      <c r="B20" s="21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44</v>
      </c>
      <c r="B22" s="20" t="s">
        <v>13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3"/>
    </row>
    <row r="23" spans="1:63" ht="12.75">
      <c r="A23" s="16"/>
      <c r="B23" s="29" t="s">
        <v>61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</row>
    <row r="24" spans="1:63" ht="12.75">
      <c r="A24" s="16"/>
      <c r="B24" s="29" t="s">
        <v>59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</row>
    <row r="25" spans="1:63" ht="12.75">
      <c r="A25" s="16"/>
      <c r="B25" s="29" t="s">
        <v>60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</row>
    <row r="26" spans="1:63" ht="12.75">
      <c r="A26" s="16"/>
      <c r="B26" s="22" t="s">
        <v>49</v>
      </c>
      <c r="C26" s="30">
        <f aca="true" t="shared" si="3" ref="C26:AH26">SUM(C23:C25)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0</v>
      </c>
      <c r="AW26" s="30">
        <f t="shared" si="4"/>
        <v>0</v>
      </c>
      <c r="AX26" s="30">
        <f t="shared" si="4"/>
        <v>0</v>
      </c>
      <c r="AY26" s="30">
        <f t="shared" si="4"/>
        <v>0</v>
      </c>
      <c r="AZ26" s="30">
        <f t="shared" si="4"/>
        <v>0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0</v>
      </c>
      <c r="BG26" s="30">
        <f t="shared" si="4"/>
        <v>0</v>
      </c>
      <c r="BH26" s="30">
        <f t="shared" si="4"/>
        <v>0</v>
      </c>
      <c r="BI26" s="30">
        <f t="shared" si="4"/>
        <v>0</v>
      </c>
      <c r="BJ26" s="30">
        <f t="shared" si="4"/>
        <v>0</v>
      </c>
      <c r="BK26" s="36">
        <f>SUM(C26:BJ26)</f>
        <v>0</v>
      </c>
    </row>
    <row r="27" spans="1:63" ht="12.75">
      <c r="A27" s="16"/>
      <c r="B27" s="22" t="s">
        <v>42</v>
      </c>
      <c r="C27" s="30">
        <f aca="true" t="shared" si="5" ref="C27:AH27">+C9+C12+C15+C18+C21+C26</f>
        <v>0</v>
      </c>
      <c r="D27" s="30">
        <f t="shared" si="5"/>
        <v>6.0163280746128995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2.5748521744181</v>
      </c>
      <c r="I27" s="30">
        <f t="shared" si="5"/>
        <v>3.9396384039674</v>
      </c>
      <c r="J27" s="30">
        <f t="shared" si="5"/>
        <v>0</v>
      </c>
      <c r="K27" s="30">
        <f t="shared" si="5"/>
        <v>0</v>
      </c>
      <c r="L27" s="30">
        <f t="shared" si="5"/>
        <v>1.2105881533223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0.6692417226441</v>
      </c>
      <c r="S27" s="30">
        <f t="shared" si="5"/>
        <v>0</v>
      </c>
      <c r="T27" s="30">
        <f>+T9+T12+T30+T18+T21+T26</f>
        <v>2.2784856797096</v>
      </c>
      <c r="U27" s="30">
        <f t="shared" si="5"/>
        <v>0</v>
      </c>
      <c r="V27" s="30">
        <f t="shared" si="5"/>
        <v>0.1616955384515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>+AB9+AB12+AB30+AB18+AB21+AB26</f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>+AT9+AT12+AT30+AT18+AT21+AT26</f>
        <v>0</v>
      </c>
      <c r="AU27" s="30">
        <f t="shared" si="6"/>
        <v>0</v>
      </c>
      <c r="AV27" s="30">
        <f t="shared" si="6"/>
        <v>5.378822954084106</v>
      </c>
      <c r="AW27" s="30">
        <f t="shared" si="6"/>
        <v>1.1495877047734</v>
      </c>
      <c r="AX27" s="30">
        <f t="shared" si="6"/>
        <v>0</v>
      </c>
      <c r="AY27" s="30">
        <f t="shared" si="6"/>
        <v>0</v>
      </c>
      <c r="AZ27" s="30">
        <f t="shared" si="6"/>
        <v>12.4653335962238</v>
      </c>
      <c r="BA27" s="30">
        <f t="shared" si="6"/>
        <v>0</v>
      </c>
      <c r="BB27" s="30">
        <f>+BB9+BB12+BB30+BB18+BB21+BB26</f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0.4898701135763</v>
      </c>
      <c r="BG27" s="30">
        <f t="shared" si="6"/>
        <v>0</v>
      </c>
      <c r="BH27" s="30">
        <f t="shared" si="6"/>
        <v>0</v>
      </c>
      <c r="BI27" s="30">
        <f t="shared" si="6"/>
        <v>0</v>
      </c>
      <c r="BJ27" s="30">
        <f t="shared" si="6"/>
        <v>0.0425993594193</v>
      </c>
      <c r="BK27" s="31">
        <f>SUM(C27:BJ27)</f>
        <v>36.37704347520281</v>
      </c>
    </row>
    <row r="28" spans="1:63" ht="3.75" customHeight="1">
      <c r="A28" s="16"/>
      <c r="B28" s="23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</row>
    <row r="29" spans="1:63" ht="12.75">
      <c r="A29" s="16" t="s">
        <v>1</v>
      </c>
      <c r="B29" s="19" t="s">
        <v>7</v>
      </c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</row>
    <row r="30" spans="1:63" s="4" customFormat="1" ht="12.75">
      <c r="A30" s="16" t="s">
        <v>38</v>
      </c>
      <c r="B30" s="20" t="s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1"/>
    </row>
    <row r="31" spans="1:63" s="4" customFormat="1" ht="12.75">
      <c r="A31" s="16"/>
      <c r="B31" s="21" t="s">
        <v>62</v>
      </c>
      <c r="C31" s="39">
        <v>0</v>
      </c>
      <c r="D31" s="39">
        <v>0.7888093599354</v>
      </c>
      <c r="E31" s="39">
        <v>0</v>
      </c>
      <c r="F31" s="39">
        <v>0</v>
      </c>
      <c r="G31" s="39">
        <v>0</v>
      </c>
      <c r="H31" s="39">
        <v>0.5079421084176</v>
      </c>
      <c r="I31" s="39">
        <v>0</v>
      </c>
      <c r="J31" s="39">
        <v>0</v>
      </c>
      <c r="K31" s="39">
        <v>0</v>
      </c>
      <c r="L31" s="39">
        <v>0.0021532532257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0.1401471087402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42.002162835549015</v>
      </c>
      <c r="AW31" s="39">
        <v>0.4950061099029</v>
      </c>
      <c r="AX31" s="39">
        <v>0</v>
      </c>
      <c r="AY31" s="39">
        <v>0</v>
      </c>
      <c r="AZ31" s="39">
        <v>1.2853414218701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8.719941220861118</v>
      </c>
      <c r="BG31" s="40">
        <v>0</v>
      </c>
      <c r="BH31" s="39">
        <v>0</v>
      </c>
      <c r="BI31" s="39">
        <v>0</v>
      </c>
      <c r="BJ31" s="39">
        <v>0.0135168284838</v>
      </c>
      <c r="BK31" s="39">
        <v>53.95502024698584</v>
      </c>
    </row>
    <row r="32" spans="1:63" s="4" customFormat="1" ht="12.75">
      <c r="A32" s="16"/>
      <c r="B32" s="22" t="s">
        <v>47</v>
      </c>
      <c r="C32" s="30">
        <f>SUM(C31)</f>
        <v>0</v>
      </c>
      <c r="D32" s="30">
        <f aca="true" t="shared" si="7" ref="D32:BJ32">SUM(D31)</f>
        <v>0.7888093599354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0.5079421084176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0.0021532532257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0.1401471087402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42.002162835549015</v>
      </c>
      <c r="AW32" s="30">
        <f t="shared" si="7"/>
        <v>0.4950061099029</v>
      </c>
      <c r="AX32" s="30">
        <f t="shared" si="7"/>
        <v>0</v>
      </c>
      <c r="AY32" s="30">
        <f t="shared" si="7"/>
        <v>0</v>
      </c>
      <c r="AZ32" s="30">
        <f t="shared" si="7"/>
        <v>1.2853414218701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8.719941220861118</v>
      </c>
      <c r="BG32" s="38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0.0135168284838</v>
      </c>
      <c r="BK32" s="31">
        <f>SUM(C32:BJ32)</f>
        <v>53.95502024698584</v>
      </c>
    </row>
    <row r="33" spans="1:63" ht="12.75">
      <c r="A33" s="16" t="s">
        <v>39</v>
      </c>
      <c r="B33" s="20" t="s">
        <v>14</v>
      </c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</row>
    <row r="34" spans="1:63" ht="12.75">
      <c r="A34" s="16"/>
      <c r="B34" s="21" t="s">
        <v>69</v>
      </c>
      <c r="C34" s="32">
        <v>0</v>
      </c>
      <c r="D34" s="32">
        <v>0.2780998126129</v>
      </c>
      <c r="E34" s="32">
        <v>0</v>
      </c>
      <c r="F34" s="32">
        <v>0</v>
      </c>
      <c r="G34" s="32">
        <v>0</v>
      </c>
      <c r="H34" s="32">
        <v>0.11903043825720003</v>
      </c>
      <c r="I34" s="33">
        <v>5.0078809592258</v>
      </c>
      <c r="J34" s="33">
        <v>0</v>
      </c>
      <c r="K34" s="33">
        <v>0</v>
      </c>
      <c r="L34" s="34">
        <v>0.1323878213869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0.09675200203149997</v>
      </c>
      <c r="S34" s="33">
        <v>3.1804287538709</v>
      </c>
      <c r="T34" s="33">
        <v>0</v>
      </c>
      <c r="U34" s="33">
        <v>0</v>
      </c>
      <c r="V34" s="33">
        <v>0.0717720397741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11.2758337397606</v>
      </c>
      <c r="AW34" s="33">
        <v>4.348106936386199</v>
      </c>
      <c r="AX34" s="33">
        <v>0</v>
      </c>
      <c r="AY34" s="33">
        <v>0</v>
      </c>
      <c r="AZ34" s="34">
        <v>5.0441985501927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8.686727464412199</v>
      </c>
      <c r="BG34" s="33">
        <v>1.1837396458707004</v>
      </c>
      <c r="BH34" s="33">
        <v>0</v>
      </c>
      <c r="BI34" s="33">
        <v>0</v>
      </c>
      <c r="BJ34" s="34">
        <v>0.0287310178386</v>
      </c>
      <c r="BK34" s="35">
        <v>39.4536891816203</v>
      </c>
    </row>
    <row r="35" spans="1:63" ht="12.75">
      <c r="A35" s="16"/>
      <c r="B35" s="21" t="s">
        <v>67</v>
      </c>
      <c r="C35" s="32">
        <v>0</v>
      </c>
      <c r="D35" s="32">
        <v>0.36139003</v>
      </c>
      <c r="E35" s="32">
        <v>0</v>
      </c>
      <c r="F35" s="32">
        <v>0</v>
      </c>
      <c r="G35" s="32">
        <v>0</v>
      </c>
      <c r="H35" s="32">
        <v>0.19831438993449998</v>
      </c>
      <c r="I35" s="33">
        <v>0.0005085684838</v>
      </c>
      <c r="J35" s="33">
        <v>0</v>
      </c>
      <c r="K35" s="33">
        <v>0</v>
      </c>
      <c r="L35" s="34">
        <v>0.060399632322400004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0.08746030199919999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29.987367767043974</v>
      </c>
      <c r="AW35" s="33">
        <v>0.9322668772561999</v>
      </c>
      <c r="AX35" s="33">
        <v>0.0009260838709</v>
      </c>
      <c r="AY35" s="33">
        <v>0</v>
      </c>
      <c r="AZ35" s="34">
        <v>4.2267468623858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16.379797153248845</v>
      </c>
      <c r="BG35" s="33">
        <v>0.0185216774192</v>
      </c>
      <c r="BH35" s="33">
        <v>0</v>
      </c>
      <c r="BI35" s="33">
        <v>0</v>
      </c>
      <c r="BJ35" s="34">
        <v>0.0098744756451</v>
      </c>
      <c r="BK35" s="35">
        <v>52.26357381960992</v>
      </c>
    </row>
    <row r="36" spans="1:63" ht="12.75">
      <c r="A36" s="16"/>
      <c r="B36" s="21" t="s">
        <v>64</v>
      </c>
      <c r="C36" s="32">
        <v>0</v>
      </c>
      <c r="D36" s="32">
        <v>0.2574994323548</v>
      </c>
      <c r="E36" s="32">
        <v>0</v>
      </c>
      <c r="F36" s="32">
        <v>0</v>
      </c>
      <c r="G36" s="32">
        <v>0</v>
      </c>
      <c r="H36" s="32">
        <v>1.6703233938370998</v>
      </c>
      <c r="I36" s="33">
        <v>0.021782097129</v>
      </c>
      <c r="J36" s="33">
        <v>0</v>
      </c>
      <c r="K36" s="33">
        <v>0</v>
      </c>
      <c r="L36" s="34">
        <v>1.4298460259351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0.3689293147731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19.35696711693212</v>
      </c>
      <c r="AW36" s="33">
        <v>0.206819473967</v>
      </c>
      <c r="AX36" s="33">
        <v>0</v>
      </c>
      <c r="AY36" s="33">
        <v>0</v>
      </c>
      <c r="AZ36" s="34">
        <v>2.9982975123215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3.795674700564801</v>
      </c>
      <c r="BG36" s="33">
        <v>0.1504362196773</v>
      </c>
      <c r="BH36" s="33">
        <v>0</v>
      </c>
      <c r="BI36" s="33">
        <v>0</v>
      </c>
      <c r="BJ36" s="34">
        <v>1.4315588060966</v>
      </c>
      <c r="BK36" s="35">
        <v>31.688134093588417</v>
      </c>
    </row>
    <row r="37" spans="1:63" ht="12.75">
      <c r="A37" s="16"/>
      <c r="B37" s="21" t="s">
        <v>65</v>
      </c>
      <c r="C37" s="32">
        <v>0</v>
      </c>
      <c r="D37" s="32">
        <v>0.105139738387</v>
      </c>
      <c r="E37" s="32">
        <v>0</v>
      </c>
      <c r="F37" s="32">
        <v>0</v>
      </c>
      <c r="G37" s="32">
        <v>0</v>
      </c>
      <c r="H37" s="32">
        <v>0.07575133638619999</v>
      </c>
      <c r="I37" s="33">
        <v>0</v>
      </c>
      <c r="J37" s="33">
        <v>0</v>
      </c>
      <c r="K37" s="33">
        <v>0</v>
      </c>
      <c r="L37" s="34">
        <v>0.0098860184515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0.033735843418599996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3.3837029182058016</v>
      </c>
      <c r="AW37" s="33">
        <v>0.078876929322</v>
      </c>
      <c r="AX37" s="33">
        <v>0</v>
      </c>
      <c r="AY37" s="33">
        <v>0</v>
      </c>
      <c r="AZ37" s="34">
        <v>0.3282102743223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0.8670830329577999</v>
      </c>
      <c r="BG37" s="33">
        <v>0.0225571397096</v>
      </c>
      <c r="BH37" s="33">
        <v>0</v>
      </c>
      <c r="BI37" s="33">
        <v>0</v>
      </c>
      <c r="BJ37" s="34">
        <v>0.0024091900000000003</v>
      </c>
      <c r="BK37" s="35">
        <v>4.907352421160802</v>
      </c>
    </row>
    <row r="38" spans="1:63" ht="12.75">
      <c r="A38" s="16"/>
      <c r="B38" s="21" t="s">
        <v>66</v>
      </c>
      <c r="C38" s="32">
        <v>0</v>
      </c>
      <c r="D38" s="32">
        <v>0.007251095129</v>
      </c>
      <c r="E38" s="32">
        <v>0</v>
      </c>
      <c r="F38" s="32">
        <v>0</v>
      </c>
      <c r="G38" s="32">
        <v>0</v>
      </c>
      <c r="H38" s="32">
        <v>0.04341502428999999</v>
      </c>
      <c r="I38" s="33">
        <v>0.0005754209032</v>
      </c>
      <c r="J38" s="33">
        <v>0</v>
      </c>
      <c r="K38" s="33">
        <v>0</v>
      </c>
      <c r="L38" s="34">
        <v>0.06793970009669999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0.0136433571286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1.2515177402522</v>
      </c>
      <c r="AW38" s="40">
        <v>8.973233809032</v>
      </c>
      <c r="AX38" s="33">
        <v>0</v>
      </c>
      <c r="AY38" s="33">
        <v>0</v>
      </c>
      <c r="AZ38" s="34">
        <v>2.8771104140319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0.09261180370849999</v>
      </c>
      <c r="BG38" s="33">
        <v>0</v>
      </c>
      <c r="BH38" s="33">
        <v>0</v>
      </c>
      <c r="BI38" s="33">
        <v>0</v>
      </c>
      <c r="BJ38" s="34">
        <v>0.0369889329677</v>
      </c>
      <c r="BK38" s="35">
        <v>13.3642872975398</v>
      </c>
    </row>
    <row r="39" spans="1:63" ht="12.75">
      <c r="A39" s="16"/>
      <c r="B39" s="21" t="s">
        <v>68</v>
      </c>
      <c r="C39" s="32">
        <v>0</v>
      </c>
      <c r="D39" s="32">
        <v>0.6655420043548</v>
      </c>
      <c r="E39" s="32">
        <v>0</v>
      </c>
      <c r="F39" s="32">
        <v>0</v>
      </c>
      <c r="G39" s="32">
        <v>0</v>
      </c>
      <c r="H39" s="32">
        <v>0.4823190825797999</v>
      </c>
      <c r="I39" s="33">
        <v>0.0025846875806</v>
      </c>
      <c r="J39" s="33">
        <v>0</v>
      </c>
      <c r="K39" s="33">
        <v>0</v>
      </c>
      <c r="L39" s="34">
        <v>0.050529808838600004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0.11041832767670001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136.1619629579446</v>
      </c>
      <c r="AW39" s="33">
        <v>2.489772377608601</v>
      </c>
      <c r="AX39" s="33">
        <v>0</v>
      </c>
      <c r="AY39" s="33">
        <v>0</v>
      </c>
      <c r="AZ39" s="33">
        <v>4.495357957096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78.3785137665231</v>
      </c>
      <c r="BG39" s="33">
        <v>0.39001350296639997</v>
      </c>
      <c r="BH39" s="33">
        <v>0</v>
      </c>
      <c r="BI39" s="33">
        <v>0</v>
      </c>
      <c r="BJ39" s="34">
        <v>0.0873806797418</v>
      </c>
      <c r="BK39" s="35">
        <v>223.31439515291103</v>
      </c>
    </row>
    <row r="40" spans="1:63" ht="12.75">
      <c r="A40" s="16"/>
      <c r="B40" s="21" t="s">
        <v>63</v>
      </c>
      <c r="C40" s="32">
        <v>0</v>
      </c>
      <c r="D40" s="32">
        <v>0.1103784441935</v>
      </c>
      <c r="E40" s="32">
        <v>0</v>
      </c>
      <c r="F40" s="32">
        <v>0</v>
      </c>
      <c r="G40" s="32">
        <v>0</v>
      </c>
      <c r="H40" s="32">
        <v>0.09439106964420002</v>
      </c>
      <c r="I40" s="33">
        <v>0</v>
      </c>
      <c r="J40" s="33">
        <v>0</v>
      </c>
      <c r="K40" s="33">
        <v>0</v>
      </c>
      <c r="L40" s="34">
        <v>0.0018746305805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0.1264502873865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4.061357227308499</v>
      </c>
      <c r="AW40" s="33">
        <v>4.2E-05</v>
      </c>
      <c r="AX40" s="33">
        <v>0</v>
      </c>
      <c r="AY40" s="33">
        <v>0</v>
      </c>
      <c r="AZ40" s="34">
        <v>0.46972456441890004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1.3638761143819005</v>
      </c>
      <c r="BG40" s="33">
        <v>0</v>
      </c>
      <c r="BH40" s="33">
        <v>0</v>
      </c>
      <c r="BI40" s="33">
        <v>0</v>
      </c>
      <c r="BJ40" s="34">
        <v>0.0539762253548</v>
      </c>
      <c r="BK40" s="35">
        <v>6.282070693236501</v>
      </c>
    </row>
    <row r="41" spans="1:63" ht="12.75">
      <c r="A41" s="16"/>
      <c r="B41" s="22" t="s">
        <v>48</v>
      </c>
      <c r="C41" s="30">
        <f>SUM(C34:C40)</f>
        <v>0</v>
      </c>
      <c r="D41" s="30">
        <f aca="true" t="shared" si="8" ref="D41:BJ41">SUM(D34:D40)</f>
        <v>1.785300557032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2.683544734929</v>
      </c>
      <c r="I41" s="30">
        <f t="shared" si="8"/>
        <v>5.033331733322401</v>
      </c>
      <c r="J41" s="30">
        <f t="shared" si="8"/>
        <v>0</v>
      </c>
      <c r="K41" s="30">
        <f t="shared" si="8"/>
        <v>0</v>
      </c>
      <c r="L41" s="30">
        <f t="shared" si="8"/>
        <v>1.7528636376116997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0.8373894344142</v>
      </c>
      <c r="S41" s="30">
        <f t="shared" si="8"/>
        <v>3.1804287538709</v>
      </c>
      <c r="T41" s="30">
        <f t="shared" si="8"/>
        <v>0</v>
      </c>
      <c r="U41" s="30">
        <f t="shared" si="8"/>
        <v>0</v>
      </c>
      <c r="V41" s="30">
        <f t="shared" si="8"/>
        <v>0.0717720397741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0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205.4787094674478</v>
      </c>
      <c r="AW41" s="30">
        <f t="shared" si="8"/>
        <v>17.029118403572</v>
      </c>
      <c r="AX41" s="30">
        <f t="shared" si="8"/>
        <v>0.0009260838709</v>
      </c>
      <c r="AY41" s="30">
        <f t="shared" si="8"/>
        <v>0</v>
      </c>
      <c r="AZ41" s="30">
        <f t="shared" si="8"/>
        <v>20.439646134769102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109.56428403579714</v>
      </c>
      <c r="BG41" s="30">
        <f t="shared" si="8"/>
        <v>1.7652681856432004</v>
      </c>
      <c r="BH41" s="30">
        <f t="shared" si="8"/>
        <v>0</v>
      </c>
      <c r="BI41" s="30">
        <f t="shared" si="8"/>
        <v>0</v>
      </c>
      <c r="BJ41" s="30">
        <f t="shared" si="8"/>
        <v>1.6509193276446</v>
      </c>
      <c r="BK41" s="31">
        <f>SUM(C41:BJ41)</f>
        <v>371.27350252969904</v>
      </c>
    </row>
    <row r="42" spans="1:63" ht="12.75">
      <c r="A42" s="16"/>
      <c r="B42" s="22" t="s">
        <v>46</v>
      </c>
      <c r="C42" s="30">
        <f>+C32+C41</f>
        <v>0</v>
      </c>
      <c r="D42" s="30">
        <f aca="true" t="shared" si="9" ref="D42:BJ42">+D32+D41</f>
        <v>2.5741099169673998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3.1914868433466</v>
      </c>
      <c r="I42" s="30">
        <f t="shared" si="9"/>
        <v>5.033331733322401</v>
      </c>
      <c r="J42" s="30">
        <f t="shared" si="9"/>
        <v>0</v>
      </c>
      <c r="K42" s="30">
        <f t="shared" si="9"/>
        <v>0</v>
      </c>
      <c r="L42" s="30">
        <f t="shared" si="9"/>
        <v>1.7550168908373998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0.9775365431544</v>
      </c>
      <c r="S42" s="30">
        <f t="shared" si="9"/>
        <v>3.1804287538709</v>
      </c>
      <c r="T42" s="30">
        <f t="shared" si="9"/>
        <v>0</v>
      </c>
      <c r="U42" s="30">
        <f t="shared" si="9"/>
        <v>0</v>
      </c>
      <c r="V42" s="30">
        <f t="shared" si="9"/>
        <v>0.0717720397741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0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247.48087230299683</v>
      </c>
      <c r="AW42" s="30">
        <f t="shared" si="9"/>
        <v>17.5241245134749</v>
      </c>
      <c r="AX42" s="30">
        <f t="shared" si="9"/>
        <v>0.0009260838709</v>
      </c>
      <c r="AY42" s="30">
        <f t="shared" si="9"/>
        <v>0</v>
      </c>
      <c r="AZ42" s="30">
        <f t="shared" si="9"/>
        <v>21.724987556639203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118.28422525665826</v>
      </c>
      <c r="BG42" s="30">
        <f t="shared" si="9"/>
        <v>1.7652681856432004</v>
      </c>
      <c r="BH42" s="30">
        <f t="shared" si="9"/>
        <v>0</v>
      </c>
      <c r="BI42" s="30">
        <f t="shared" si="9"/>
        <v>0</v>
      </c>
      <c r="BJ42" s="30">
        <f t="shared" si="9"/>
        <v>1.6644361561284</v>
      </c>
      <c r="BK42" s="31">
        <f>SUM(C42:BJ42)</f>
        <v>425.2285227766848</v>
      </c>
    </row>
    <row r="43" spans="1:63" ht="3" customHeight="1">
      <c r="A43" s="16"/>
      <c r="B43" s="20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3"/>
    </row>
    <row r="44" spans="1:63" ht="12.75">
      <c r="A44" s="16" t="s">
        <v>15</v>
      </c>
      <c r="B44" s="19" t="s">
        <v>8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3"/>
    </row>
    <row r="45" spans="1:63" ht="12.75">
      <c r="A45" s="16" t="s">
        <v>38</v>
      </c>
      <c r="B45" s="20" t="s">
        <v>16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3"/>
    </row>
    <row r="46" spans="1:63" ht="12.75">
      <c r="A46" s="16"/>
      <c r="B46" s="21" t="s">
        <v>35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45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3"/>
    </row>
    <row r="49" spans="1:63" ht="12.75">
      <c r="A49" s="16" t="s">
        <v>4</v>
      </c>
      <c r="B49" s="19" t="s">
        <v>9</v>
      </c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3"/>
    </row>
    <row r="50" spans="1:63" ht="12.75">
      <c r="A50" s="16" t="s">
        <v>38</v>
      </c>
      <c r="B50" s="20" t="s">
        <v>17</v>
      </c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3"/>
    </row>
    <row r="51" spans="1:63" ht="12.75">
      <c r="A51" s="16"/>
      <c r="B51" s="21" t="s">
        <v>35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39</v>
      </c>
      <c r="B53" s="20" t="s">
        <v>18</v>
      </c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3"/>
    </row>
    <row r="54" spans="1:63" ht="12.75">
      <c r="A54" s="16"/>
      <c r="B54" s="21" t="s">
        <v>35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48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46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3"/>
    </row>
    <row r="58" spans="1:63" ht="12.75">
      <c r="A58" s="16" t="s">
        <v>19</v>
      </c>
      <c r="B58" s="19" t="s">
        <v>20</v>
      </c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3"/>
    </row>
    <row r="59" spans="1:63" ht="12.75">
      <c r="A59" s="16" t="s">
        <v>38</v>
      </c>
      <c r="B59" s="20" t="s">
        <v>21</v>
      </c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3"/>
    </row>
    <row r="60" spans="1:63" ht="12.75">
      <c r="A60" s="16"/>
      <c r="B60" s="21" t="s">
        <v>35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45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3"/>
    </row>
    <row r="63" spans="1:63" ht="12.75">
      <c r="A63" s="16"/>
      <c r="B63" s="25" t="s">
        <v>55</v>
      </c>
      <c r="C63" s="37">
        <f>+C27+C42+C47+C56+C61</f>
        <v>0</v>
      </c>
      <c r="D63" s="37">
        <f aca="true" t="shared" si="10" ref="D63:BJ63">+D27+D42+D47+D56+D61</f>
        <v>8.590437991580298</v>
      </c>
      <c r="E63" s="37">
        <f t="shared" si="10"/>
        <v>0</v>
      </c>
      <c r="F63" s="37">
        <f t="shared" si="10"/>
        <v>0</v>
      </c>
      <c r="G63" s="37">
        <f t="shared" si="10"/>
        <v>0</v>
      </c>
      <c r="H63" s="37">
        <f t="shared" si="10"/>
        <v>5.7663390177647</v>
      </c>
      <c r="I63" s="37">
        <f t="shared" si="10"/>
        <v>8.972970137289801</v>
      </c>
      <c r="J63" s="37">
        <f t="shared" si="10"/>
        <v>0</v>
      </c>
      <c r="K63" s="37">
        <f t="shared" si="10"/>
        <v>0</v>
      </c>
      <c r="L63" s="37">
        <f t="shared" si="10"/>
        <v>2.9656050441597</v>
      </c>
      <c r="M63" s="37">
        <f t="shared" si="10"/>
        <v>0</v>
      </c>
      <c r="N63" s="37">
        <f t="shared" si="10"/>
        <v>0</v>
      </c>
      <c r="O63" s="37">
        <f t="shared" si="10"/>
        <v>0</v>
      </c>
      <c r="P63" s="37">
        <f t="shared" si="10"/>
        <v>0</v>
      </c>
      <c r="Q63" s="37">
        <f t="shared" si="10"/>
        <v>0</v>
      </c>
      <c r="R63" s="37">
        <f t="shared" si="10"/>
        <v>1.6467782657985</v>
      </c>
      <c r="S63" s="37">
        <f t="shared" si="10"/>
        <v>3.1804287538709</v>
      </c>
      <c r="T63" s="37">
        <f t="shared" si="10"/>
        <v>2.2784856797096</v>
      </c>
      <c r="U63" s="37">
        <f t="shared" si="10"/>
        <v>0</v>
      </c>
      <c r="V63" s="37">
        <f t="shared" si="10"/>
        <v>0.2334675782256</v>
      </c>
      <c r="W63" s="37">
        <f t="shared" si="10"/>
        <v>0</v>
      </c>
      <c r="X63" s="37">
        <f t="shared" si="10"/>
        <v>0</v>
      </c>
      <c r="Y63" s="37">
        <f t="shared" si="10"/>
        <v>0</v>
      </c>
      <c r="Z63" s="37">
        <f t="shared" si="10"/>
        <v>0</v>
      </c>
      <c r="AA63" s="37">
        <f t="shared" si="10"/>
        <v>0</v>
      </c>
      <c r="AB63" s="37">
        <f t="shared" si="10"/>
        <v>0</v>
      </c>
      <c r="AC63" s="37">
        <f t="shared" si="10"/>
        <v>0</v>
      </c>
      <c r="AD63" s="37">
        <f t="shared" si="10"/>
        <v>0</v>
      </c>
      <c r="AE63" s="37">
        <f t="shared" si="10"/>
        <v>0</v>
      </c>
      <c r="AF63" s="37">
        <f t="shared" si="10"/>
        <v>0</v>
      </c>
      <c r="AG63" s="37">
        <f t="shared" si="10"/>
        <v>0</v>
      </c>
      <c r="AH63" s="37">
        <f t="shared" si="10"/>
        <v>0</v>
      </c>
      <c r="AI63" s="37">
        <f t="shared" si="10"/>
        <v>0</v>
      </c>
      <c r="AJ63" s="37">
        <f t="shared" si="10"/>
        <v>0</v>
      </c>
      <c r="AK63" s="37">
        <f t="shared" si="10"/>
        <v>0</v>
      </c>
      <c r="AL63" s="37">
        <f t="shared" si="10"/>
        <v>0</v>
      </c>
      <c r="AM63" s="37">
        <f t="shared" si="10"/>
        <v>0</v>
      </c>
      <c r="AN63" s="37">
        <f t="shared" si="10"/>
        <v>0</v>
      </c>
      <c r="AO63" s="37">
        <f t="shared" si="10"/>
        <v>0</v>
      </c>
      <c r="AP63" s="37">
        <f t="shared" si="10"/>
        <v>0</v>
      </c>
      <c r="AQ63" s="37">
        <f t="shared" si="10"/>
        <v>0</v>
      </c>
      <c r="AR63" s="37">
        <f t="shared" si="10"/>
        <v>0</v>
      </c>
      <c r="AS63" s="37">
        <f t="shared" si="10"/>
        <v>0</v>
      </c>
      <c r="AT63" s="37">
        <f t="shared" si="10"/>
        <v>0</v>
      </c>
      <c r="AU63" s="37">
        <f t="shared" si="10"/>
        <v>0</v>
      </c>
      <c r="AV63" s="37">
        <f t="shared" si="10"/>
        <v>252.85969525708094</v>
      </c>
      <c r="AW63" s="37">
        <f t="shared" si="10"/>
        <v>18.673712218248298</v>
      </c>
      <c r="AX63" s="37">
        <f t="shared" si="10"/>
        <v>0.0009260838709</v>
      </c>
      <c r="AY63" s="37">
        <f t="shared" si="10"/>
        <v>0</v>
      </c>
      <c r="AZ63" s="37">
        <f t="shared" si="10"/>
        <v>34.19032115286301</v>
      </c>
      <c r="BA63" s="37">
        <f t="shared" si="10"/>
        <v>0</v>
      </c>
      <c r="BB63" s="37">
        <f t="shared" si="10"/>
        <v>0</v>
      </c>
      <c r="BC63" s="37">
        <f t="shared" si="10"/>
        <v>0</v>
      </c>
      <c r="BD63" s="37">
        <f t="shared" si="10"/>
        <v>0</v>
      </c>
      <c r="BE63" s="37">
        <f t="shared" si="10"/>
        <v>0</v>
      </c>
      <c r="BF63" s="37">
        <f t="shared" si="10"/>
        <v>118.77409537023456</v>
      </c>
      <c r="BG63" s="37">
        <f t="shared" si="10"/>
        <v>1.7652681856432004</v>
      </c>
      <c r="BH63" s="37">
        <f t="shared" si="10"/>
        <v>0</v>
      </c>
      <c r="BI63" s="37">
        <f t="shared" si="10"/>
        <v>0</v>
      </c>
      <c r="BJ63" s="37">
        <f t="shared" si="10"/>
        <v>1.7070355155477</v>
      </c>
      <c r="BK63" s="30">
        <f>SUM(C63:BJ63)</f>
        <v>461.60556625188775</v>
      </c>
    </row>
    <row r="64" spans="1:63" ht="4.5" customHeight="1">
      <c r="A64" s="16"/>
      <c r="B64" s="25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8"/>
    </row>
    <row r="65" spans="1:63" ht="14.25" customHeight="1">
      <c r="A65" s="16" t="s">
        <v>5</v>
      </c>
      <c r="B65" s="26" t="s">
        <v>23</v>
      </c>
      <c r="C65" s="46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8"/>
    </row>
    <row r="66" spans="1:63" ht="12.75">
      <c r="A66" s="16"/>
      <c r="B66" s="21" t="s">
        <v>35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45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71</v>
      </c>
      <c r="L69" s="17" t="s">
        <v>36</v>
      </c>
    </row>
    <row r="70" spans="1:12" ht="12.75">
      <c r="A70" s="4"/>
      <c r="B70" s="4" t="s">
        <v>73</v>
      </c>
      <c r="L70" s="4" t="s">
        <v>28</v>
      </c>
    </row>
    <row r="71" ht="12.75">
      <c r="L71" s="4" t="s">
        <v>29</v>
      </c>
    </row>
    <row r="72" spans="2:12" ht="12.75">
      <c r="B72" s="4" t="s">
        <v>31</v>
      </c>
      <c r="L72" s="4" t="s">
        <v>54</v>
      </c>
    </row>
    <row r="73" spans="2:12" ht="12.75">
      <c r="B73" s="4" t="s">
        <v>32</v>
      </c>
      <c r="L73" s="4" t="s">
        <v>56</v>
      </c>
    </row>
    <row r="74" spans="2:12" ht="12.75">
      <c r="B74" s="4"/>
      <c r="L74" s="4" t="s">
        <v>30</v>
      </c>
    </row>
    <row r="80" ht="12.75">
      <c r="B80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Anu Suri</cp:lastModifiedBy>
  <cp:lastPrinted>2014-03-24T10:58:12Z</cp:lastPrinted>
  <dcterms:created xsi:type="dcterms:W3CDTF">2014-01-06T04:43:23Z</dcterms:created>
  <dcterms:modified xsi:type="dcterms:W3CDTF">2018-09-06T09:30:24Z</dcterms:modified>
  <cp:category/>
  <cp:version/>
  <cp:contentType/>
  <cp:contentStatus/>
</cp:coreProperties>
</file>