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<sst xmlns="http://schemas.openxmlformats.org/spreadsheetml/2006/main" count="109" uniqueCount="75">
  <si>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</si>
  <si>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</si>
  <si>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</si>
  <si>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</si>
  <si>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</si>
  <si>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</si>
  <si>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</si>
  <si>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</si>
  <si>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</si>
  <si>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</si>
  <si>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</si>
  <si>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</si>
  <si>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</si>
  <si>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</si>
  <si>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</si>
  <si>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</si>
  <si>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</si>
  <si>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</si>
  <si>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</si>
  <si>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</si>
  <si>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</si>
  <si>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</si>
  <si>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</si>
  <si>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</si>
  <si>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</si>
  <si>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</si>
  <si>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</si>
  <si>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</si>
  <si>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</si>
  <si>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</si>
  <si>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</si>
  <si>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</si>
  <si>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</si>
  <si>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</si>
  <si>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</si>
  <si>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</si>
  <si>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</si>
  <si>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</si>
  <si>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</si>
  <si>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</si>
  <si>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</si>
  <si>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</si>
  <si>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</si>
  <si>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</si>
  <si>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</si>
  <si>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</si>
  <si>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</si>
  <si>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</si>
  <si>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</si>
  <si>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</si>
  <si>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</si>
  <si>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</si>
  <si>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</si>
  <si>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</si>
  <si>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</si>
  <si>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</si>
  <si>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</si>
  <si>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</si>
  <si>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</si>
  <si>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</si>
  <si>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</si>
  <si>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</si>
  <si>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</si>
  <si>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</si>
  <si>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</si>
  <si>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</si>
  <si>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</si>
  <si>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</si>
  <si>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</si>
  <si>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</si>
  <si>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</si>
  <si>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</si>
  <si>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</si>
  <si>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</si>
  <si>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31/01/2018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</si>
</sst>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4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5" t="s">
        <v>41</v>
      </c>
      <c r="B1" s="65" t="s">
        <v>31</v>
      </c>
      <c r="C1" s="53" t="s">
        <v>74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6"/>
      <c r="B2" s="66"/>
      <c r="C2" s="70" t="s">
        <v>30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70" t="s">
        <v>26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2"/>
      <c r="AQ2" s="70" t="s">
        <v>27</v>
      </c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2"/>
      <c r="BK2" s="59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6"/>
      <c r="B3" s="66"/>
      <c r="C3" s="56" t="s">
        <v>11</v>
      </c>
      <c r="D3" s="57"/>
      <c r="E3" s="57"/>
      <c r="F3" s="57"/>
      <c r="G3" s="57"/>
      <c r="H3" s="57"/>
      <c r="I3" s="57"/>
      <c r="J3" s="57"/>
      <c r="K3" s="57"/>
      <c r="L3" s="58"/>
      <c r="M3" s="56" t="s">
        <v>12</v>
      </c>
      <c r="N3" s="57"/>
      <c r="O3" s="57"/>
      <c r="P3" s="57"/>
      <c r="Q3" s="57"/>
      <c r="R3" s="57"/>
      <c r="S3" s="57"/>
      <c r="T3" s="57"/>
      <c r="U3" s="57"/>
      <c r="V3" s="58"/>
      <c r="W3" s="56" t="s">
        <v>11</v>
      </c>
      <c r="X3" s="57"/>
      <c r="Y3" s="57"/>
      <c r="Z3" s="57"/>
      <c r="AA3" s="57"/>
      <c r="AB3" s="57"/>
      <c r="AC3" s="57"/>
      <c r="AD3" s="57"/>
      <c r="AE3" s="57"/>
      <c r="AF3" s="58"/>
      <c r="AG3" s="56" t="s">
        <v>12</v>
      </c>
      <c r="AH3" s="57"/>
      <c r="AI3" s="57"/>
      <c r="AJ3" s="57"/>
      <c r="AK3" s="57"/>
      <c r="AL3" s="57"/>
      <c r="AM3" s="57"/>
      <c r="AN3" s="57"/>
      <c r="AO3" s="57"/>
      <c r="AP3" s="58"/>
      <c r="AQ3" s="56" t="s">
        <v>11</v>
      </c>
      <c r="AR3" s="57"/>
      <c r="AS3" s="57"/>
      <c r="AT3" s="57"/>
      <c r="AU3" s="57"/>
      <c r="AV3" s="57"/>
      <c r="AW3" s="57"/>
      <c r="AX3" s="57"/>
      <c r="AY3" s="57"/>
      <c r="AZ3" s="58"/>
      <c r="BA3" s="56" t="s">
        <v>12</v>
      </c>
      <c r="BB3" s="57"/>
      <c r="BC3" s="57"/>
      <c r="BD3" s="57"/>
      <c r="BE3" s="57"/>
      <c r="BF3" s="57"/>
      <c r="BG3" s="57"/>
      <c r="BH3" s="57"/>
      <c r="BI3" s="57"/>
      <c r="BJ3" s="58"/>
      <c r="BK3" s="60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6"/>
      <c r="B4" s="66"/>
      <c r="C4" s="73" t="s">
        <v>37</v>
      </c>
      <c r="D4" s="74"/>
      <c r="E4" s="74"/>
      <c r="F4" s="74"/>
      <c r="G4" s="75"/>
      <c r="H4" s="62" t="s">
        <v>38</v>
      </c>
      <c r="I4" s="63"/>
      <c r="J4" s="63"/>
      <c r="K4" s="63"/>
      <c r="L4" s="64"/>
      <c r="M4" s="73" t="s">
        <v>37</v>
      </c>
      <c r="N4" s="74"/>
      <c r="O4" s="74"/>
      <c r="P4" s="74"/>
      <c r="Q4" s="75"/>
      <c r="R4" s="62" t="s">
        <v>38</v>
      </c>
      <c r="S4" s="63"/>
      <c r="T4" s="63"/>
      <c r="U4" s="63"/>
      <c r="V4" s="64"/>
      <c r="W4" s="73" t="s">
        <v>37</v>
      </c>
      <c r="X4" s="74"/>
      <c r="Y4" s="74"/>
      <c r="Z4" s="74"/>
      <c r="AA4" s="75"/>
      <c r="AB4" s="62" t="s">
        <v>38</v>
      </c>
      <c r="AC4" s="63"/>
      <c r="AD4" s="63"/>
      <c r="AE4" s="63"/>
      <c r="AF4" s="64"/>
      <c r="AG4" s="73" t="s">
        <v>37</v>
      </c>
      <c r="AH4" s="74"/>
      <c r="AI4" s="74"/>
      <c r="AJ4" s="74"/>
      <c r="AK4" s="75"/>
      <c r="AL4" s="62" t="s">
        <v>38</v>
      </c>
      <c r="AM4" s="63"/>
      <c r="AN4" s="63"/>
      <c r="AO4" s="63"/>
      <c r="AP4" s="64"/>
      <c r="AQ4" s="73" t="s">
        <v>37</v>
      </c>
      <c r="AR4" s="74"/>
      <c r="AS4" s="74"/>
      <c r="AT4" s="74"/>
      <c r="AU4" s="75"/>
      <c r="AV4" s="62" t="s">
        <v>38</v>
      </c>
      <c r="AW4" s="63"/>
      <c r="AX4" s="63"/>
      <c r="AY4" s="63"/>
      <c r="AZ4" s="64"/>
      <c r="BA4" s="73" t="s">
        <v>37</v>
      </c>
      <c r="BB4" s="74"/>
      <c r="BC4" s="74"/>
      <c r="BD4" s="74"/>
      <c r="BE4" s="75"/>
      <c r="BF4" s="62" t="s">
        <v>38</v>
      </c>
      <c r="BG4" s="63"/>
      <c r="BH4" s="63"/>
      <c r="BI4" s="63"/>
      <c r="BJ4" s="64"/>
      <c r="BK4" s="60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6"/>
      <c r="B5" s="66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1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16" t="s">
        <v>42</v>
      </c>
      <c r="B7" s="20" t="s">
        <v>13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16"/>
      <c r="B8" s="21" t="s">
        <v>61</v>
      </c>
      <c r="C8" s="32">
        <v>0</v>
      </c>
      <c r="D8" s="33">
        <v>1.9930297293547998</v>
      </c>
      <c r="E8" s="32">
        <v>0</v>
      </c>
      <c r="F8" s="32">
        <v>0</v>
      </c>
      <c r="G8" s="32">
        <v>0</v>
      </c>
      <c r="H8" s="32">
        <v>0.33865997680590015</v>
      </c>
      <c r="I8" s="33">
        <v>1.2328723153222998</v>
      </c>
      <c r="J8" s="33">
        <v>0</v>
      </c>
      <c r="K8" s="33">
        <v>0</v>
      </c>
      <c r="L8" s="34">
        <v>0.1153953424838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0.13958935596730002</v>
      </c>
      <c r="S8" s="33">
        <v>0</v>
      </c>
      <c r="T8" s="33">
        <v>0</v>
      </c>
      <c r="U8" s="33">
        <v>0</v>
      </c>
      <c r="V8" s="34">
        <v>0.6992493794193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1.0922225540275996</v>
      </c>
      <c r="AW8" s="33">
        <v>0.7769824872898999</v>
      </c>
      <c r="AX8" s="33">
        <v>0</v>
      </c>
      <c r="AY8" s="33">
        <v>0</v>
      </c>
      <c r="AZ8" s="34">
        <v>2.0096196357091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0.3223973941597</v>
      </c>
      <c r="BG8" s="33">
        <v>0</v>
      </c>
      <c r="BH8" s="33">
        <v>0</v>
      </c>
      <c r="BI8" s="33">
        <v>0</v>
      </c>
      <c r="BJ8" s="34">
        <v>0.05913770709670001</v>
      </c>
      <c r="BK8" s="35">
        <v>8.779155877636398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1.9930297293547998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0.33865997680590015</v>
      </c>
      <c r="I9" s="30">
        <f t="shared" si="0"/>
        <v>1.2328723153222998</v>
      </c>
      <c r="J9" s="30">
        <f t="shared" si="0"/>
        <v>0</v>
      </c>
      <c r="K9" s="30">
        <f t="shared" si="0"/>
        <v>0</v>
      </c>
      <c r="L9" s="30">
        <f t="shared" si="0"/>
        <v>0.1153953424838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0.13958935596730002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0.6992493794193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1.0922225540275996</v>
      </c>
      <c r="AW9" s="30">
        <f t="shared" si="0"/>
        <v>0.7769824872898999</v>
      </c>
      <c r="AX9" s="30">
        <f t="shared" si="0"/>
        <v>0</v>
      </c>
      <c r="AY9" s="30">
        <f t="shared" si="0"/>
        <v>0</v>
      </c>
      <c r="AZ9" s="30">
        <f t="shared" si="0"/>
        <v>2.0096196357091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0.3223973941597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0.05913770709670001</v>
      </c>
      <c r="BK9" s="31">
        <f>SUM(C9:BJ9)</f>
        <v>8.779155877636398</v>
      </c>
    </row>
    <row r="10" spans="1:63" ht="12.75">
      <c r="A10" s="16" t="s">
        <v>43</v>
      </c>
      <c r="B10" s="20" t="s">
        <v>3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4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4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4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4"/>
    </row>
    <row r="23" spans="1:63" ht="12.75">
      <c r="A23" s="16"/>
      <c r="B23" s="29" t="s">
        <v>65</v>
      </c>
      <c r="C23" s="33">
        <v>0</v>
      </c>
      <c r="D23" s="33">
        <v>0.2417813164193</v>
      </c>
      <c r="E23" s="33">
        <v>0</v>
      </c>
      <c r="F23" s="33">
        <v>0</v>
      </c>
      <c r="G23" s="33">
        <v>0</v>
      </c>
      <c r="H23" s="33">
        <v>0.011577176387</v>
      </c>
      <c r="I23" s="33">
        <v>0.0118884280645</v>
      </c>
      <c r="J23" s="33">
        <v>0</v>
      </c>
      <c r="K23" s="33">
        <v>0</v>
      </c>
      <c r="L23" s="33">
        <v>0.00043172090300000004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0.015395883935000002</v>
      </c>
      <c r="S23" s="33">
        <v>0</v>
      </c>
      <c r="T23" s="33">
        <v>0.8799596335161001</v>
      </c>
      <c r="U23" s="33">
        <v>0</v>
      </c>
      <c r="V23" s="33">
        <v>0.43400387774189997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0.25776567948210005</v>
      </c>
      <c r="AW23" s="33">
        <v>0.0001500939677</v>
      </c>
      <c r="AX23" s="33">
        <v>0</v>
      </c>
      <c r="AY23" s="33">
        <v>0</v>
      </c>
      <c r="AZ23" s="33">
        <v>0.973456616064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0.0302449776125</v>
      </c>
      <c r="BG23" s="33">
        <v>0</v>
      </c>
      <c r="BH23" s="33">
        <v>0</v>
      </c>
      <c r="BI23" s="33">
        <v>0</v>
      </c>
      <c r="BJ23" s="33">
        <v>0.2293912376774</v>
      </c>
      <c r="BK23" s="36">
        <v>3.0860466417705</v>
      </c>
    </row>
    <row r="24" spans="1:63" ht="12.75">
      <c r="A24" s="16"/>
      <c r="B24" s="29" t="s">
        <v>63</v>
      </c>
      <c r="C24" s="33">
        <v>0</v>
      </c>
      <c r="D24" s="33">
        <v>0.5578066310322</v>
      </c>
      <c r="E24" s="33">
        <v>0</v>
      </c>
      <c r="F24" s="33">
        <v>0</v>
      </c>
      <c r="G24" s="33">
        <v>0</v>
      </c>
      <c r="H24" s="33">
        <v>2.9648424203543</v>
      </c>
      <c r="I24" s="33">
        <v>0.005078005387000001</v>
      </c>
      <c r="J24" s="33">
        <v>0</v>
      </c>
      <c r="K24" s="33">
        <v>0</v>
      </c>
      <c r="L24" s="33">
        <v>0.2580051577095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0.5416469905800999</v>
      </c>
      <c r="S24" s="33">
        <v>0</v>
      </c>
      <c r="T24" s="33">
        <v>0.9912858235483</v>
      </c>
      <c r="U24" s="33">
        <v>0</v>
      </c>
      <c r="V24" s="33">
        <v>0.7587808882902999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5.314104035317701</v>
      </c>
      <c r="AW24" s="33">
        <v>0.4594510829032</v>
      </c>
      <c r="AX24" s="33">
        <v>0</v>
      </c>
      <c r="AY24" s="33">
        <v>0</v>
      </c>
      <c r="AZ24" s="33">
        <v>7.8397128683863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0.6147232186753999</v>
      </c>
      <c r="BG24" s="33">
        <v>0.34407877509670004</v>
      </c>
      <c r="BH24" s="33">
        <v>0</v>
      </c>
      <c r="BI24" s="33">
        <v>0</v>
      </c>
      <c r="BJ24" s="33">
        <v>1.122832017032</v>
      </c>
      <c r="BK24" s="36">
        <v>21.772347914313002</v>
      </c>
    </row>
    <row r="25" spans="1:63" ht="12.75">
      <c r="A25" s="16"/>
      <c r="B25" s="29" t="s">
        <v>64</v>
      </c>
      <c r="C25" s="33">
        <v>0</v>
      </c>
      <c r="D25" s="33">
        <v>1.9110178366450998</v>
      </c>
      <c r="E25" s="33">
        <v>0</v>
      </c>
      <c r="F25" s="33">
        <v>0</v>
      </c>
      <c r="G25" s="33">
        <v>0</v>
      </c>
      <c r="H25" s="33">
        <v>0.6830101363862</v>
      </c>
      <c r="I25" s="33">
        <v>2.8112979562902</v>
      </c>
      <c r="J25" s="33">
        <v>0</v>
      </c>
      <c r="K25" s="33">
        <v>0</v>
      </c>
      <c r="L25" s="33">
        <v>0.20264248883850003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0.22659777380590002</v>
      </c>
      <c r="S25" s="33">
        <v>0</v>
      </c>
      <c r="T25" s="33">
        <v>0.9932067005161</v>
      </c>
      <c r="U25" s="33">
        <v>0</v>
      </c>
      <c r="V25" s="33">
        <v>0.509129027516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1.2346556566377</v>
      </c>
      <c r="AW25" s="33">
        <v>0.9791834904189</v>
      </c>
      <c r="AX25" s="33">
        <v>0</v>
      </c>
      <c r="AY25" s="33">
        <v>0</v>
      </c>
      <c r="AZ25" s="33">
        <v>2.8834955408698004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0.08066067919180002</v>
      </c>
      <c r="BG25" s="33">
        <v>0.1447688968709</v>
      </c>
      <c r="BH25" s="33">
        <v>0</v>
      </c>
      <c r="BI25" s="33">
        <v>0</v>
      </c>
      <c r="BJ25" s="33">
        <v>0.07679093612900001</v>
      </c>
      <c r="BK25" s="36">
        <v>12.7364571201161</v>
      </c>
    </row>
    <row r="26" spans="1:63" ht="12.75">
      <c r="A26" s="16"/>
      <c r="B26" s="22" t="s">
        <v>53</v>
      </c>
      <c r="C26" s="30">
        <f aca="true" t="shared" si="3" ref="C26:AH26">SUM(C23:C25)</f>
        <v>0</v>
      </c>
      <c r="D26" s="30">
        <f t="shared" si="3"/>
        <v>2.7106057840966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3.6594297331275</v>
      </c>
      <c r="I26" s="30">
        <f t="shared" si="3"/>
        <v>2.8282643897417</v>
      </c>
      <c r="J26" s="30">
        <f t="shared" si="3"/>
        <v>0</v>
      </c>
      <c r="K26" s="30">
        <f t="shared" si="3"/>
        <v>0</v>
      </c>
      <c r="L26" s="30">
        <f t="shared" si="3"/>
        <v>0.461079367451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0.7836406483209999</v>
      </c>
      <c r="S26" s="30">
        <f t="shared" si="3"/>
        <v>0</v>
      </c>
      <c r="T26" s="30">
        <f t="shared" si="3"/>
        <v>2.8644521575805</v>
      </c>
      <c r="U26" s="30">
        <f t="shared" si="3"/>
        <v>0</v>
      </c>
      <c r="V26" s="30">
        <f t="shared" si="3"/>
        <v>1.7019137935481998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6.806525371437501</v>
      </c>
      <c r="AW26" s="30">
        <f t="shared" si="4"/>
        <v>1.4387846672898</v>
      </c>
      <c r="AX26" s="30">
        <f t="shared" si="4"/>
        <v>0</v>
      </c>
      <c r="AY26" s="30">
        <f t="shared" si="4"/>
        <v>0</v>
      </c>
      <c r="AZ26" s="30">
        <f t="shared" si="4"/>
        <v>11.696665025320101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0.7256288754796999</v>
      </c>
      <c r="BG26" s="30">
        <f t="shared" si="4"/>
        <v>0.48884767196760004</v>
      </c>
      <c r="BH26" s="30">
        <f t="shared" si="4"/>
        <v>0</v>
      </c>
      <c r="BI26" s="30">
        <f t="shared" si="4"/>
        <v>0</v>
      </c>
      <c r="BJ26" s="30">
        <f t="shared" si="4"/>
        <v>1.4290141908384002</v>
      </c>
      <c r="BK26" s="37">
        <f>SUM(C26:BJ26)</f>
        <v>37.5948516761996</v>
      </c>
    </row>
    <row r="27" spans="1:63" ht="12.75">
      <c r="A27" s="16"/>
      <c r="B27" s="22" t="s">
        <v>46</v>
      </c>
      <c r="C27" s="30">
        <f aca="true" t="shared" si="5" ref="C27:AH27">+C9+C12+C15+C18+C21+C26</f>
        <v>0</v>
      </c>
      <c r="D27" s="30">
        <f t="shared" si="5"/>
        <v>4.7036355134514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3.9980897099334</v>
      </c>
      <c r="I27" s="30">
        <f t="shared" si="5"/>
        <v>4.0611367050639995</v>
      </c>
      <c r="J27" s="30">
        <f t="shared" si="5"/>
        <v>0</v>
      </c>
      <c r="K27" s="30">
        <f t="shared" si="5"/>
        <v>0</v>
      </c>
      <c r="L27" s="30">
        <f t="shared" si="5"/>
        <v>0.5764747099348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0.9232300042882999</v>
      </c>
      <c r="S27" s="30">
        <f t="shared" si="5"/>
        <v>0</v>
      </c>
      <c r="T27" s="30">
        <f t="shared" si="5"/>
        <v>2.8644521575805</v>
      </c>
      <c r="U27" s="30">
        <f t="shared" si="5"/>
        <v>0</v>
      </c>
      <c r="V27" s="30">
        <f t="shared" si="5"/>
        <v>2.4011631729675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7.8987479254651</v>
      </c>
      <c r="AW27" s="30">
        <f t="shared" si="6"/>
        <v>2.2157671545796997</v>
      </c>
      <c r="AX27" s="30">
        <f t="shared" si="6"/>
        <v>0</v>
      </c>
      <c r="AY27" s="30">
        <f t="shared" si="6"/>
        <v>0</v>
      </c>
      <c r="AZ27" s="30">
        <f t="shared" si="6"/>
        <v>13.706284661029201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1.0480262696393998</v>
      </c>
      <c r="BG27" s="30">
        <f t="shared" si="6"/>
        <v>0.48884767196760004</v>
      </c>
      <c r="BH27" s="30">
        <f t="shared" si="6"/>
        <v>0</v>
      </c>
      <c r="BI27" s="30">
        <f t="shared" si="6"/>
        <v>0</v>
      </c>
      <c r="BJ27" s="30">
        <f t="shared" si="6"/>
        <v>1.4881518979351003</v>
      </c>
      <c r="BK27" s="31">
        <f>SUM(C27:BJ27)</f>
        <v>46.374007553836</v>
      </c>
    </row>
    <row r="28" spans="1:63" ht="3.75" customHeight="1">
      <c r="A28" s="16"/>
      <c r="B28" s="23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4"/>
    </row>
    <row r="29" spans="1:63" ht="12.75">
      <c r="A29" s="16" t="s">
        <v>1</v>
      </c>
      <c r="B29" s="19" t="s">
        <v>7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4"/>
    </row>
    <row r="30" spans="1:63" s="4" customFormat="1" ht="12.75">
      <c r="A30" s="16" t="s">
        <v>42</v>
      </c>
      <c r="B30" s="20" t="s">
        <v>2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</row>
    <row r="31" spans="1:63" s="4" customFormat="1" ht="12.75">
      <c r="A31" s="16"/>
      <c r="B31" s="21" t="s">
        <v>66</v>
      </c>
      <c r="C31" s="40">
        <v>0</v>
      </c>
      <c r="D31" s="40">
        <v>0.7493424706774</v>
      </c>
      <c r="E31" s="40">
        <v>0</v>
      </c>
      <c r="F31" s="40">
        <v>0</v>
      </c>
      <c r="G31" s="40">
        <v>0</v>
      </c>
      <c r="H31" s="40">
        <v>0.48332301164419994</v>
      </c>
      <c r="I31" s="40">
        <v>0</v>
      </c>
      <c r="J31" s="40">
        <v>0</v>
      </c>
      <c r="K31" s="40">
        <v>0</v>
      </c>
      <c r="L31" s="40">
        <v>0.0020455145806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0.12576284054660003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41.615365063167346</v>
      </c>
      <c r="AW31" s="40">
        <v>0.467117970548</v>
      </c>
      <c r="AX31" s="40">
        <v>0</v>
      </c>
      <c r="AY31" s="40">
        <v>0</v>
      </c>
      <c r="AZ31" s="40">
        <v>1.2312190159670002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10.147356400275013</v>
      </c>
      <c r="BG31" s="41">
        <v>3.2056451000000004E-06</v>
      </c>
      <c r="BH31" s="40">
        <v>0</v>
      </c>
      <c r="BI31" s="40">
        <v>0</v>
      </c>
      <c r="BJ31" s="40">
        <v>0.0211779538387</v>
      </c>
      <c r="BK31" s="40">
        <v>54.84271344688997</v>
      </c>
    </row>
    <row r="32" spans="1:63" s="4" customFormat="1" ht="12.75">
      <c r="A32" s="16"/>
      <c r="B32" s="22" t="s">
        <v>51</v>
      </c>
      <c r="C32" s="30">
        <f>SUM(C31)</f>
        <v>0</v>
      </c>
      <c r="D32" s="30">
        <f aca="true" t="shared" si="7" ref="D32:BJ32">SUM(D31)</f>
        <v>0.7493424706774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0.48332301164419994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0.0020455145806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0.12576284054660003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41.615365063167346</v>
      </c>
      <c r="AW32" s="30">
        <f t="shared" si="7"/>
        <v>0.467117970548</v>
      </c>
      <c r="AX32" s="30">
        <f t="shared" si="7"/>
        <v>0</v>
      </c>
      <c r="AY32" s="30">
        <f t="shared" si="7"/>
        <v>0</v>
      </c>
      <c r="AZ32" s="30">
        <f t="shared" si="7"/>
        <v>1.2312190159670002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10.147356400275013</v>
      </c>
      <c r="BG32" s="39">
        <f t="shared" si="7"/>
        <v>3.2056451000000004E-06</v>
      </c>
      <c r="BH32" s="30">
        <f t="shared" si="7"/>
        <v>0</v>
      </c>
      <c r="BI32" s="30">
        <f t="shared" si="7"/>
        <v>0</v>
      </c>
      <c r="BJ32" s="30">
        <f t="shared" si="7"/>
        <v>0.0211779538387</v>
      </c>
      <c r="BK32" s="31">
        <f>SUM(C32:BJ32)</f>
        <v>54.84271344688997</v>
      </c>
    </row>
    <row r="33" spans="1:63" ht="12.75">
      <c r="A33" s="16" t="s">
        <v>43</v>
      </c>
      <c r="B33" s="20" t="s">
        <v>16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4"/>
    </row>
    <row r="34" spans="1:63" ht="12.75">
      <c r="A34" s="16"/>
      <c r="B34" s="21" t="s">
        <v>68</v>
      </c>
      <c r="C34" s="32">
        <v>0</v>
      </c>
      <c r="D34" s="32">
        <v>0.2801589980645</v>
      </c>
      <c r="E34" s="32">
        <v>0</v>
      </c>
      <c r="F34" s="32">
        <v>0</v>
      </c>
      <c r="G34" s="32">
        <v>0</v>
      </c>
      <c r="H34" s="32">
        <v>0.0953475164832</v>
      </c>
      <c r="I34" s="33">
        <v>20.0929374154192</v>
      </c>
      <c r="J34" s="33">
        <v>0</v>
      </c>
      <c r="K34" s="33">
        <v>0</v>
      </c>
      <c r="L34" s="34">
        <v>0.1435787423225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0.09591961135410002</v>
      </c>
      <c r="S34" s="33">
        <v>7.2196485691612</v>
      </c>
      <c r="T34" s="33">
        <v>0</v>
      </c>
      <c r="U34" s="33">
        <v>0</v>
      </c>
      <c r="V34" s="33">
        <v>0.0778764924516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11.169995992148502</v>
      </c>
      <c r="AW34" s="33">
        <v>28.256433767708607</v>
      </c>
      <c r="AX34" s="33">
        <v>0</v>
      </c>
      <c r="AY34" s="33">
        <v>0</v>
      </c>
      <c r="AZ34" s="34">
        <v>13.692969811386202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9.7117154507675</v>
      </c>
      <c r="BG34" s="33">
        <v>1.2338858387413</v>
      </c>
      <c r="BH34" s="33">
        <v>0</v>
      </c>
      <c r="BI34" s="33">
        <v>0</v>
      </c>
      <c r="BJ34" s="34">
        <v>0.1078799131289</v>
      </c>
      <c r="BK34" s="35">
        <v>92.17834811913731</v>
      </c>
    </row>
    <row r="35" spans="1:63" ht="12.75">
      <c r="A35" s="16"/>
      <c r="B35" s="21" t="s">
        <v>69</v>
      </c>
      <c r="C35" s="32">
        <v>0</v>
      </c>
      <c r="D35" s="32">
        <v>0.3653241277419</v>
      </c>
      <c r="E35" s="32">
        <v>0</v>
      </c>
      <c r="F35" s="32">
        <v>0</v>
      </c>
      <c r="G35" s="32">
        <v>0</v>
      </c>
      <c r="H35" s="32">
        <v>0.12327964477350001</v>
      </c>
      <c r="I35" s="33">
        <v>0.0005141044515999999</v>
      </c>
      <c r="J35" s="33">
        <v>0</v>
      </c>
      <c r="K35" s="33">
        <v>0</v>
      </c>
      <c r="L35" s="34">
        <v>0.0626187132902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0.061085275257299995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27.995527723716208</v>
      </c>
      <c r="AW35" s="33">
        <v>0.9853123429339998</v>
      </c>
      <c r="AX35" s="33">
        <v>0.0009381354837999999</v>
      </c>
      <c r="AY35" s="33">
        <v>0</v>
      </c>
      <c r="AZ35" s="34">
        <v>4.485801691321501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18.70688345573905</v>
      </c>
      <c r="BG35" s="33">
        <v>0.0465785553545</v>
      </c>
      <c r="BH35" s="33">
        <v>0</v>
      </c>
      <c r="BI35" s="33">
        <v>0</v>
      </c>
      <c r="BJ35" s="34">
        <v>0.0433718655805</v>
      </c>
      <c r="BK35" s="35">
        <v>52.877235635644055</v>
      </c>
    </row>
    <row r="36" spans="1:63" ht="12.75">
      <c r="A36" s="16"/>
      <c r="B36" s="21" t="s">
        <v>70</v>
      </c>
      <c r="C36" s="32">
        <v>0</v>
      </c>
      <c r="D36" s="32">
        <v>0.2423911381612</v>
      </c>
      <c r="E36" s="32">
        <v>0</v>
      </c>
      <c r="F36" s="32">
        <v>0</v>
      </c>
      <c r="G36" s="32">
        <v>0</v>
      </c>
      <c r="H36" s="32">
        <v>1.3449602316113998</v>
      </c>
      <c r="I36" s="33">
        <v>0.0436859270967</v>
      </c>
      <c r="J36" s="33">
        <v>0</v>
      </c>
      <c r="K36" s="33">
        <v>0</v>
      </c>
      <c r="L36" s="34">
        <v>1.2970008801611002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0.29809864174070005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17.44986854306131</v>
      </c>
      <c r="AW36" s="33">
        <v>0.15519380564469998</v>
      </c>
      <c r="AX36" s="33">
        <v>0</v>
      </c>
      <c r="AY36" s="33">
        <v>0</v>
      </c>
      <c r="AZ36" s="34">
        <v>2.4034337378699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3.892871673210101</v>
      </c>
      <c r="BG36" s="33">
        <v>0.1493990744838</v>
      </c>
      <c r="BH36" s="33">
        <v>0</v>
      </c>
      <c r="BI36" s="33">
        <v>0</v>
      </c>
      <c r="BJ36" s="34">
        <v>1.574039002903</v>
      </c>
      <c r="BK36" s="35">
        <v>28.85094265594391</v>
      </c>
    </row>
    <row r="37" spans="1:63" ht="12.75">
      <c r="A37" s="16"/>
      <c r="B37" s="21" t="s">
        <v>71</v>
      </c>
      <c r="C37" s="32">
        <v>0</v>
      </c>
      <c r="D37" s="32">
        <v>0.10888669093539999</v>
      </c>
      <c r="E37" s="32">
        <v>0</v>
      </c>
      <c r="F37" s="32">
        <v>0</v>
      </c>
      <c r="G37" s="32">
        <v>0</v>
      </c>
      <c r="H37" s="32">
        <v>0.0774860496446</v>
      </c>
      <c r="I37" s="33">
        <v>0</v>
      </c>
      <c r="J37" s="33">
        <v>0</v>
      </c>
      <c r="K37" s="33">
        <v>0</v>
      </c>
      <c r="L37" s="34">
        <v>0.0102377834515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0.0243552798059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3.944368811625198</v>
      </c>
      <c r="AW37" s="33">
        <v>0.10895981503180001</v>
      </c>
      <c r="AX37" s="33">
        <v>0</v>
      </c>
      <c r="AY37" s="33">
        <v>0</v>
      </c>
      <c r="AZ37" s="34">
        <v>0.33897027777379996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1.0922622195037002</v>
      </c>
      <c r="BG37" s="33">
        <v>0.0227238686774</v>
      </c>
      <c r="BH37" s="33">
        <v>0</v>
      </c>
      <c r="BI37" s="33">
        <v>0</v>
      </c>
      <c r="BJ37" s="34">
        <v>0.0025034157096</v>
      </c>
      <c r="BK37" s="35">
        <v>5.730754212158899</v>
      </c>
    </row>
    <row r="38" spans="1:63" ht="12.75">
      <c r="A38" s="16"/>
      <c r="B38" s="21" t="s">
        <v>72</v>
      </c>
      <c r="C38" s="32">
        <v>0</v>
      </c>
      <c r="D38" s="32">
        <v>0.0066490723225</v>
      </c>
      <c r="E38" s="32">
        <v>0</v>
      </c>
      <c r="F38" s="32">
        <v>0</v>
      </c>
      <c r="G38" s="32">
        <v>0</v>
      </c>
      <c r="H38" s="32">
        <v>0.010391085935399998</v>
      </c>
      <c r="I38" s="33">
        <v>0.0005568743548</v>
      </c>
      <c r="J38" s="33">
        <v>0</v>
      </c>
      <c r="K38" s="33">
        <v>0</v>
      </c>
      <c r="L38" s="34">
        <v>0.0623466162579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0.004253337774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0.2786074155454999</v>
      </c>
      <c r="AW38" s="41">
        <v>3.2258387E-06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0.025081179418799997</v>
      </c>
      <c r="BG38" s="33">
        <v>0</v>
      </c>
      <c r="BH38" s="33">
        <v>0</v>
      </c>
      <c r="BI38" s="33">
        <v>0</v>
      </c>
      <c r="BJ38" s="34">
        <v>0</v>
      </c>
      <c r="BK38" s="35">
        <v>0.3878888074475999</v>
      </c>
    </row>
    <row r="39" spans="1:63" ht="12.75">
      <c r="A39" s="16"/>
      <c r="B39" s="21" t="s">
        <v>73</v>
      </c>
      <c r="C39" s="32">
        <v>0</v>
      </c>
      <c r="D39" s="32">
        <v>0.6795905016451</v>
      </c>
      <c r="E39" s="32">
        <v>0</v>
      </c>
      <c r="F39" s="32">
        <v>0</v>
      </c>
      <c r="G39" s="32">
        <v>0</v>
      </c>
      <c r="H39" s="32">
        <v>0.23264691954770003</v>
      </c>
      <c r="I39" s="33">
        <v>0</v>
      </c>
      <c r="J39" s="33">
        <v>0</v>
      </c>
      <c r="K39" s="33">
        <v>0</v>
      </c>
      <c r="L39" s="34">
        <v>0.0009269216774000001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0.0503391819348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131.35746184501184</v>
      </c>
      <c r="AW39" s="33">
        <v>3.3365597406093004</v>
      </c>
      <c r="AX39" s="33">
        <v>0</v>
      </c>
      <c r="AY39" s="33">
        <v>0</v>
      </c>
      <c r="AZ39" s="33">
        <v>2.6873103430956995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92.99368262647447</v>
      </c>
      <c r="BG39" s="33">
        <v>0.6217305891268002</v>
      </c>
      <c r="BH39" s="33">
        <v>0</v>
      </c>
      <c r="BI39" s="33">
        <v>0</v>
      </c>
      <c r="BJ39" s="34">
        <v>0.0426844407741</v>
      </c>
      <c r="BK39" s="35">
        <v>232.00293310989719</v>
      </c>
    </row>
    <row r="40" spans="1:63" ht="12.75">
      <c r="A40" s="16"/>
      <c r="B40" s="21" t="s">
        <v>67</v>
      </c>
      <c r="C40" s="32">
        <v>0</v>
      </c>
      <c r="D40" s="32">
        <v>0.1036324559032</v>
      </c>
      <c r="E40" s="32">
        <v>0</v>
      </c>
      <c r="F40" s="32">
        <v>0</v>
      </c>
      <c r="G40" s="32">
        <v>0</v>
      </c>
      <c r="H40" s="32">
        <v>0.0647029689029</v>
      </c>
      <c r="I40" s="33">
        <v>0</v>
      </c>
      <c r="J40" s="33">
        <v>0</v>
      </c>
      <c r="K40" s="33">
        <v>0</v>
      </c>
      <c r="L40" s="34">
        <v>0.0017603123225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0.029108756225100004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3.9386515522446004</v>
      </c>
      <c r="AW40" s="33">
        <v>0.0007342383869</v>
      </c>
      <c r="AX40" s="33">
        <v>0</v>
      </c>
      <c r="AY40" s="33">
        <v>0</v>
      </c>
      <c r="AZ40" s="34">
        <v>0.5328878680643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1.625268930638799</v>
      </c>
      <c r="BG40" s="33">
        <v>0</v>
      </c>
      <c r="BH40" s="33">
        <v>0</v>
      </c>
      <c r="BI40" s="33">
        <v>0</v>
      </c>
      <c r="BJ40" s="34">
        <v>0</v>
      </c>
      <c r="BK40" s="35">
        <v>6.2967470826883</v>
      </c>
    </row>
    <row r="41" spans="1:63" ht="12.75">
      <c r="A41" s="16"/>
      <c r="B41" s="22" t="s">
        <v>52</v>
      </c>
      <c r="C41" s="30">
        <f>SUM(C34:C40)</f>
        <v>0</v>
      </c>
      <c r="D41" s="30">
        <f aca="true" t="shared" si="8" ref="D41:BJ41">SUM(D34:D40)</f>
        <v>1.7866329847738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1.9488144168986998</v>
      </c>
      <c r="I41" s="30">
        <f t="shared" si="8"/>
        <v>20.1376943213223</v>
      </c>
      <c r="J41" s="30">
        <f t="shared" si="8"/>
        <v>0</v>
      </c>
      <c r="K41" s="30">
        <f t="shared" si="8"/>
        <v>0</v>
      </c>
      <c r="L41" s="30">
        <f t="shared" si="8"/>
        <v>1.5784699694831001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0.5631600840919001</v>
      </c>
      <c r="S41" s="30">
        <f t="shared" si="8"/>
        <v>7.2196485691612</v>
      </c>
      <c r="T41" s="30">
        <f t="shared" si="8"/>
        <v>0</v>
      </c>
      <c r="U41" s="30">
        <f t="shared" si="8"/>
        <v>0</v>
      </c>
      <c r="V41" s="30">
        <f t="shared" si="8"/>
        <v>0.0778764924516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0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196.13448188335317</v>
      </c>
      <c r="AW41" s="30">
        <f t="shared" si="8"/>
        <v>32.84319693615401</v>
      </c>
      <c r="AX41" s="30">
        <f t="shared" si="8"/>
        <v>0.0009381354837999999</v>
      </c>
      <c r="AY41" s="30">
        <f t="shared" si="8"/>
        <v>0</v>
      </c>
      <c r="AZ41" s="30">
        <f t="shared" si="8"/>
        <v>24.141373729511404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128.04776553575243</v>
      </c>
      <c r="BG41" s="30">
        <f t="shared" si="8"/>
        <v>2.0743179263838005</v>
      </c>
      <c r="BH41" s="30">
        <f t="shared" si="8"/>
        <v>0</v>
      </c>
      <c r="BI41" s="30">
        <f t="shared" si="8"/>
        <v>0</v>
      </c>
      <c r="BJ41" s="30">
        <f t="shared" si="8"/>
        <v>1.7704786380961</v>
      </c>
      <c r="BK41" s="31">
        <f>SUM(C41:BJ41)</f>
        <v>418.3248496229173</v>
      </c>
    </row>
    <row r="42" spans="1:63" ht="12.75">
      <c r="A42" s="16"/>
      <c r="B42" s="22" t="s">
        <v>50</v>
      </c>
      <c r="C42" s="30">
        <f>+C32+C41</f>
        <v>0</v>
      </c>
      <c r="D42" s="30">
        <f aca="true" t="shared" si="9" ref="D42:BJ42">+D32+D41</f>
        <v>2.5359754554512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2.4321374285429</v>
      </c>
      <c r="I42" s="30">
        <f t="shared" si="9"/>
        <v>20.1376943213223</v>
      </c>
      <c r="J42" s="30">
        <f t="shared" si="9"/>
        <v>0</v>
      </c>
      <c r="K42" s="30">
        <f t="shared" si="9"/>
        <v>0</v>
      </c>
      <c r="L42" s="30">
        <f t="shared" si="9"/>
        <v>1.5805154840637001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0.6889229246385001</v>
      </c>
      <c r="S42" s="30">
        <f t="shared" si="9"/>
        <v>7.2196485691612</v>
      </c>
      <c r="T42" s="30">
        <f t="shared" si="9"/>
        <v>0</v>
      </c>
      <c r="U42" s="30">
        <f t="shared" si="9"/>
        <v>0</v>
      </c>
      <c r="V42" s="30">
        <f t="shared" si="9"/>
        <v>0.0778764924516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0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237.7498469465205</v>
      </c>
      <c r="AW42" s="30">
        <f t="shared" si="9"/>
        <v>33.31031490670201</v>
      </c>
      <c r="AX42" s="30">
        <f t="shared" si="9"/>
        <v>0.0009381354837999999</v>
      </c>
      <c r="AY42" s="30">
        <f t="shared" si="9"/>
        <v>0</v>
      </c>
      <c r="AZ42" s="30">
        <f t="shared" si="9"/>
        <v>25.372592745478403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138.19512193602745</v>
      </c>
      <c r="BG42" s="30">
        <f t="shared" si="9"/>
        <v>2.0743211320289006</v>
      </c>
      <c r="BH42" s="30">
        <f t="shared" si="9"/>
        <v>0</v>
      </c>
      <c r="BI42" s="30">
        <f t="shared" si="9"/>
        <v>0</v>
      </c>
      <c r="BJ42" s="30">
        <f t="shared" si="9"/>
        <v>1.7916565919348</v>
      </c>
      <c r="BK42" s="31">
        <f>SUM(C42:BJ42)</f>
        <v>473.1675630698073</v>
      </c>
    </row>
    <row r="43" spans="1:63" ht="3" customHeight="1">
      <c r="A43" s="16"/>
      <c r="B43" s="20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4"/>
    </row>
    <row r="44" spans="1:63" ht="12.75">
      <c r="A44" s="16" t="s">
        <v>17</v>
      </c>
      <c r="B44" s="19" t="s">
        <v>8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4"/>
    </row>
    <row r="45" spans="1:63" ht="12.75">
      <c r="A45" s="16" t="s">
        <v>42</v>
      </c>
      <c r="B45" s="20" t="s">
        <v>18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4"/>
    </row>
    <row r="46" spans="1:63" ht="12.75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4"/>
    </row>
    <row r="49" spans="1:63" ht="12.75">
      <c r="A49" s="16" t="s">
        <v>4</v>
      </c>
      <c r="B49" s="19" t="s">
        <v>9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4"/>
    </row>
    <row r="50" spans="1:63" ht="12.75">
      <c r="A50" s="16" t="s">
        <v>42</v>
      </c>
      <c r="B50" s="20" t="s">
        <v>19</v>
      </c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4"/>
    </row>
    <row r="51" spans="1:63" ht="12.75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43</v>
      </c>
      <c r="B53" s="20" t="s">
        <v>20</v>
      </c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4"/>
    </row>
    <row r="54" spans="1:63" ht="12.75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4"/>
    </row>
    <row r="58" spans="1:63" ht="12.75">
      <c r="A58" s="16" t="s">
        <v>21</v>
      </c>
      <c r="B58" s="19" t="s">
        <v>22</v>
      </c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4"/>
    </row>
    <row r="59" spans="1:63" ht="12.75">
      <c r="A59" s="16" t="s">
        <v>42</v>
      </c>
      <c r="B59" s="20" t="s">
        <v>23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4"/>
    </row>
    <row r="60" spans="1:63" ht="12.75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4"/>
    </row>
    <row r="63" spans="1:63" ht="12.75">
      <c r="A63" s="16"/>
      <c r="B63" s="25" t="s">
        <v>59</v>
      </c>
      <c r="C63" s="38">
        <f>+C27+C42+C47+C56+C61</f>
        <v>0</v>
      </c>
      <c r="D63" s="38">
        <f aca="true" t="shared" si="10" ref="D63:BJ63">+D27+D42+D47+D56+D61</f>
        <v>7.2396109689026</v>
      </c>
      <c r="E63" s="38">
        <f t="shared" si="10"/>
        <v>0</v>
      </c>
      <c r="F63" s="38">
        <f t="shared" si="10"/>
        <v>0</v>
      </c>
      <c r="G63" s="38">
        <f t="shared" si="10"/>
        <v>0</v>
      </c>
      <c r="H63" s="38">
        <f t="shared" si="10"/>
        <v>6.430227138476299</v>
      </c>
      <c r="I63" s="38">
        <f t="shared" si="10"/>
        <v>24.1988310263863</v>
      </c>
      <c r="J63" s="38">
        <f t="shared" si="10"/>
        <v>0</v>
      </c>
      <c r="K63" s="38">
        <f t="shared" si="10"/>
        <v>0</v>
      </c>
      <c r="L63" s="38">
        <f t="shared" si="10"/>
        <v>2.1569901939985003</v>
      </c>
      <c r="M63" s="38">
        <f t="shared" si="10"/>
        <v>0</v>
      </c>
      <c r="N63" s="38">
        <f t="shared" si="10"/>
        <v>0</v>
      </c>
      <c r="O63" s="38">
        <f t="shared" si="10"/>
        <v>0</v>
      </c>
      <c r="P63" s="38">
        <f t="shared" si="10"/>
        <v>0</v>
      </c>
      <c r="Q63" s="38">
        <f t="shared" si="10"/>
        <v>0</v>
      </c>
      <c r="R63" s="38">
        <f t="shared" si="10"/>
        <v>1.6121529289268</v>
      </c>
      <c r="S63" s="38">
        <f t="shared" si="10"/>
        <v>7.2196485691612</v>
      </c>
      <c r="T63" s="38">
        <f t="shared" si="10"/>
        <v>2.8644521575805</v>
      </c>
      <c r="U63" s="38">
        <f t="shared" si="10"/>
        <v>0</v>
      </c>
      <c r="V63" s="38">
        <f t="shared" si="10"/>
        <v>2.4790396654190996</v>
      </c>
      <c r="W63" s="38">
        <f t="shared" si="10"/>
        <v>0</v>
      </c>
      <c r="X63" s="38">
        <f t="shared" si="10"/>
        <v>0</v>
      </c>
      <c r="Y63" s="38">
        <f t="shared" si="10"/>
        <v>0</v>
      </c>
      <c r="Z63" s="38">
        <f t="shared" si="10"/>
        <v>0</v>
      </c>
      <c r="AA63" s="38">
        <f t="shared" si="10"/>
        <v>0</v>
      </c>
      <c r="AB63" s="38">
        <f t="shared" si="10"/>
        <v>0</v>
      </c>
      <c r="AC63" s="38">
        <f t="shared" si="10"/>
        <v>0</v>
      </c>
      <c r="AD63" s="38">
        <f t="shared" si="10"/>
        <v>0</v>
      </c>
      <c r="AE63" s="38">
        <f t="shared" si="10"/>
        <v>0</v>
      </c>
      <c r="AF63" s="38">
        <f t="shared" si="10"/>
        <v>0</v>
      </c>
      <c r="AG63" s="38">
        <f t="shared" si="10"/>
        <v>0</v>
      </c>
      <c r="AH63" s="38">
        <f t="shared" si="10"/>
        <v>0</v>
      </c>
      <c r="AI63" s="38">
        <f t="shared" si="10"/>
        <v>0</v>
      </c>
      <c r="AJ63" s="38">
        <f t="shared" si="10"/>
        <v>0</v>
      </c>
      <c r="AK63" s="38">
        <f t="shared" si="10"/>
        <v>0</v>
      </c>
      <c r="AL63" s="38">
        <f t="shared" si="10"/>
        <v>0</v>
      </c>
      <c r="AM63" s="38">
        <f t="shared" si="10"/>
        <v>0</v>
      </c>
      <c r="AN63" s="38">
        <f t="shared" si="10"/>
        <v>0</v>
      </c>
      <c r="AO63" s="38">
        <f t="shared" si="10"/>
        <v>0</v>
      </c>
      <c r="AP63" s="38">
        <f t="shared" si="10"/>
        <v>0</v>
      </c>
      <c r="AQ63" s="38">
        <f t="shared" si="10"/>
        <v>0</v>
      </c>
      <c r="AR63" s="38">
        <f t="shared" si="10"/>
        <v>0</v>
      </c>
      <c r="AS63" s="38">
        <f t="shared" si="10"/>
        <v>0</v>
      </c>
      <c r="AT63" s="38">
        <f t="shared" si="10"/>
        <v>0</v>
      </c>
      <c r="AU63" s="38">
        <f t="shared" si="10"/>
        <v>0</v>
      </c>
      <c r="AV63" s="38">
        <f t="shared" si="10"/>
        <v>245.6485948719856</v>
      </c>
      <c r="AW63" s="38">
        <f t="shared" si="10"/>
        <v>35.52608206128171</v>
      </c>
      <c r="AX63" s="38">
        <f t="shared" si="10"/>
        <v>0.0009381354837999999</v>
      </c>
      <c r="AY63" s="38">
        <f t="shared" si="10"/>
        <v>0</v>
      </c>
      <c r="AZ63" s="38">
        <f t="shared" si="10"/>
        <v>39.0788774065076</v>
      </c>
      <c r="BA63" s="38">
        <f t="shared" si="10"/>
        <v>0</v>
      </c>
      <c r="BB63" s="38">
        <f t="shared" si="10"/>
        <v>0</v>
      </c>
      <c r="BC63" s="38">
        <f t="shared" si="10"/>
        <v>0</v>
      </c>
      <c r="BD63" s="38">
        <f t="shared" si="10"/>
        <v>0</v>
      </c>
      <c r="BE63" s="38">
        <f t="shared" si="10"/>
        <v>0</v>
      </c>
      <c r="BF63" s="38">
        <f t="shared" si="10"/>
        <v>139.24314820566684</v>
      </c>
      <c r="BG63" s="38">
        <f t="shared" si="10"/>
        <v>2.5631688039965006</v>
      </c>
      <c r="BH63" s="38">
        <f t="shared" si="10"/>
        <v>0</v>
      </c>
      <c r="BI63" s="38">
        <f t="shared" si="10"/>
        <v>0</v>
      </c>
      <c r="BJ63" s="38">
        <f t="shared" si="10"/>
        <v>3.2798084898699003</v>
      </c>
      <c r="BK63" s="30">
        <f>SUM(C63:BJ63)</f>
        <v>519.5415706236433</v>
      </c>
    </row>
    <row r="64" spans="1:63" ht="4.5" customHeight="1">
      <c r="A64" s="16"/>
      <c r="B64" s="25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9"/>
    </row>
    <row r="65" spans="1:63" ht="14.25" customHeight="1">
      <c r="A65" s="16" t="s">
        <v>5</v>
      </c>
      <c r="B65" s="26" t="s">
        <v>25</v>
      </c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9"/>
    </row>
    <row r="66" spans="1:63" ht="12.75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28</v>
      </c>
      <c r="L69" s="17" t="s">
        <v>40</v>
      </c>
    </row>
    <row r="70" spans="1:12" ht="12.75">
      <c r="A70" s="4"/>
      <c r="B70" s="4" t="s">
        <v>29</v>
      </c>
      <c r="L70" s="4" t="s">
        <v>32</v>
      </c>
    </row>
    <row r="71" ht="12.75">
      <c r="L71" s="4" t="s">
        <v>33</v>
      </c>
    </row>
    <row r="72" spans="2:12" ht="12.75">
      <c r="B72" s="4" t="s">
        <v>35</v>
      </c>
      <c r="L72" s="4" t="s">
        <v>58</v>
      </c>
    </row>
    <row r="73" spans="2:12" ht="12.75">
      <c r="B73" s="4" t="s">
        <v>36</v>
      </c>
      <c r="L73" s="4" t="s">
        <v>60</v>
      </c>
    </row>
    <row r="74" spans="2:12" ht="12.75">
      <c r="B74" s="4"/>
      <c r="L74" s="4" t="s">
        <v>34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Anu Suri</cp:lastModifiedBy>
  <cp:lastPrinted>2014-03-24T10:58:12Z</cp:lastPrinted>
  <dcterms:created xsi:type="dcterms:W3CDTF">2014-01-06T04:43:23Z</dcterms:created>
  <dcterms:modified xsi:type="dcterms:W3CDTF">2018-02-07T06:48:47Z</dcterms:modified>
  <cp:category/>
  <cp:version/>
  <cp:contentType/>
  <cp:contentStatus/>
</cp:coreProperties>
</file>