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<sst xmlns="http://schemas.openxmlformats.org/spreadsheetml/2006/main" count="109" uniqueCount="75">
  <si>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</si>
  <si>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</si>
  <si>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</si>
  <si>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</si>
  <si>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</si>
  <si>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</si>
  <si>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</si>
  <si>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</si>
  <si>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</si>
  <si>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</si>
  <si>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</si>
  <si>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</si>
  <si>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</si>
  <si>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</si>
  <si>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</si>
  <si>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</si>
  <si>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</si>
  <si>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</si>
  <si>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</si>
  <si>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</si>
  <si>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</si>
  <si>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</si>
  <si>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</si>
  <si>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</si>
  <si>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</si>
  <si>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</si>
  <si>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</si>
  <si>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</si>
  <si>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</si>
  <si>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</si>
  <si>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</si>
  <si>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</si>
  <si>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</si>
  <si>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</si>
  <si>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</si>
  <si>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</si>
  <si>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</si>
  <si>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</si>
  <si>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</si>
  <si>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</si>
  <si>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</si>
  <si>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</si>
  <si>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</si>
  <si>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</si>
  <si>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</si>
  <si>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</si>
  <si>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</si>
  <si>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</si>
  <si>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</si>
  <si>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</si>
  <si>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</si>
  <si>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</si>
  <si>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</si>
  <si>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</si>
  <si>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</si>
  <si>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</si>
  <si>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</si>
  <si>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</si>
  <si>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</si>
  <si>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</si>
  <si>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</si>
  <si>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</si>
  <si>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</si>
  <si>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</si>
  <si>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</si>
  <si>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</si>
  <si>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</si>
  <si>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</si>
  <si>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Starshare (Multi 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</si>
  <si>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</si>
  <si>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</si>
  <si>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</si>
  <si>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</si>
  <si>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</si>
  <si>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Net Assets Under Management (AUM) as on 31/03/2019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</si>
</sst>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zoomScalePageLayoutView="0" workbookViewId="0" topLeftCell="A1">
      <selection activeCell="BG36" sqref="BG36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46" t="s">
        <v>37</v>
      </c>
      <c r="B1" s="66" t="s">
        <v>27</v>
      </c>
      <c r="C1" s="54" t="s">
        <v>74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47"/>
      <c r="B2" s="67"/>
      <c r="C2" s="71" t="s">
        <v>26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1" t="s">
        <v>24</v>
      </c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  <c r="AQ2" s="71" t="s">
        <v>25</v>
      </c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3"/>
      <c r="BK2" s="60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47"/>
      <c r="B3" s="67"/>
      <c r="C3" s="57" t="s">
        <v>70</v>
      </c>
      <c r="D3" s="58"/>
      <c r="E3" s="58"/>
      <c r="F3" s="58"/>
      <c r="G3" s="58"/>
      <c r="H3" s="58"/>
      <c r="I3" s="58"/>
      <c r="J3" s="58"/>
      <c r="K3" s="58"/>
      <c r="L3" s="59"/>
      <c r="M3" s="57" t="s">
        <v>72</v>
      </c>
      <c r="N3" s="58"/>
      <c r="O3" s="58"/>
      <c r="P3" s="58"/>
      <c r="Q3" s="58"/>
      <c r="R3" s="58"/>
      <c r="S3" s="58"/>
      <c r="T3" s="58"/>
      <c r="U3" s="58"/>
      <c r="V3" s="59"/>
      <c r="W3" s="57" t="s">
        <v>70</v>
      </c>
      <c r="X3" s="58"/>
      <c r="Y3" s="58"/>
      <c r="Z3" s="58"/>
      <c r="AA3" s="58"/>
      <c r="AB3" s="58"/>
      <c r="AC3" s="58"/>
      <c r="AD3" s="58"/>
      <c r="AE3" s="58"/>
      <c r="AF3" s="59"/>
      <c r="AG3" s="57" t="s">
        <v>72</v>
      </c>
      <c r="AH3" s="58"/>
      <c r="AI3" s="58"/>
      <c r="AJ3" s="58"/>
      <c r="AK3" s="58"/>
      <c r="AL3" s="58"/>
      <c r="AM3" s="58"/>
      <c r="AN3" s="58"/>
      <c r="AO3" s="58"/>
      <c r="AP3" s="59"/>
      <c r="AQ3" s="57" t="s">
        <v>70</v>
      </c>
      <c r="AR3" s="58"/>
      <c r="AS3" s="58"/>
      <c r="AT3" s="58"/>
      <c r="AU3" s="58"/>
      <c r="AV3" s="58"/>
      <c r="AW3" s="58"/>
      <c r="AX3" s="58"/>
      <c r="AY3" s="58"/>
      <c r="AZ3" s="59"/>
      <c r="BA3" s="57" t="s">
        <v>72</v>
      </c>
      <c r="BB3" s="58"/>
      <c r="BC3" s="58"/>
      <c r="BD3" s="58"/>
      <c r="BE3" s="58"/>
      <c r="BF3" s="58"/>
      <c r="BG3" s="58"/>
      <c r="BH3" s="58"/>
      <c r="BI3" s="58"/>
      <c r="BJ3" s="59"/>
      <c r="BK3" s="6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47"/>
      <c r="B4" s="67"/>
      <c r="C4" s="74" t="s">
        <v>33</v>
      </c>
      <c r="D4" s="75"/>
      <c r="E4" s="75"/>
      <c r="F4" s="75"/>
      <c r="G4" s="76"/>
      <c r="H4" s="63" t="s">
        <v>34</v>
      </c>
      <c r="I4" s="64"/>
      <c r="J4" s="64"/>
      <c r="K4" s="64"/>
      <c r="L4" s="65"/>
      <c r="M4" s="74" t="s">
        <v>33</v>
      </c>
      <c r="N4" s="75"/>
      <c r="O4" s="75"/>
      <c r="P4" s="75"/>
      <c r="Q4" s="76"/>
      <c r="R4" s="63" t="s">
        <v>34</v>
      </c>
      <c r="S4" s="64"/>
      <c r="T4" s="64"/>
      <c r="U4" s="64"/>
      <c r="V4" s="65"/>
      <c r="W4" s="74" t="s">
        <v>33</v>
      </c>
      <c r="X4" s="75"/>
      <c r="Y4" s="75"/>
      <c r="Z4" s="75"/>
      <c r="AA4" s="76"/>
      <c r="AB4" s="63" t="s">
        <v>34</v>
      </c>
      <c r="AC4" s="64"/>
      <c r="AD4" s="64"/>
      <c r="AE4" s="64"/>
      <c r="AF4" s="65"/>
      <c r="AG4" s="74" t="s">
        <v>33</v>
      </c>
      <c r="AH4" s="75"/>
      <c r="AI4" s="75"/>
      <c r="AJ4" s="75"/>
      <c r="AK4" s="76"/>
      <c r="AL4" s="63" t="s">
        <v>34</v>
      </c>
      <c r="AM4" s="64"/>
      <c r="AN4" s="64"/>
      <c r="AO4" s="64"/>
      <c r="AP4" s="65"/>
      <c r="AQ4" s="74" t="s">
        <v>33</v>
      </c>
      <c r="AR4" s="75"/>
      <c r="AS4" s="75"/>
      <c r="AT4" s="75"/>
      <c r="AU4" s="76"/>
      <c r="AV4" s="63" t="s">
        <v>34</v>
      </c>
      <c r="AW4" s="64"/>
      <c r="AX4" s="64"/>
      <c r="AY4" s="64"/>
      <c r="AZ4" s="65"/>
      <c r="BA4" s="74" t="s">
        <v>33</v>
      </c>
      <c r="BB4" s="75"/>
      <c r="BC4" s="75"/>
      <c r="BD4" s="75"/>
      <c r="BE4" s="76"/>
      <c r="BF4" s="63" t="s">
        <v>34</v>
      </c>
      <c r="BG4" s="64"/>
      <c r="BH4" s="64"/>
      <c r="BI4" s="64"/>
      <c r="BJ4" s="65"/>
      <c r="BK4" s="6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7"/>
      <c r="B5" s="67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2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16" t="s">
        <v>38</v>
      </c>
      <c r="B7" s="20" t="s">
        <v>11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16"/>
      <c r="B8" s="21" t="s">
        <v>57</v>
      </c>
      <c r="C8" s="41">
        <v>0</v>
      </c>
      <c r="D8" s="33">
        <v>5.877119</v>
      </c>
      <c r="E8" s="32">
        <v>0</v>
      </c>
      <c r="F8" s="32">
        <v>0</v>
      </c>
      <c r="G8" s="32">
        <v>0</v>
      </c>
      <c r="H8" s="32">
        <v>1.9992298437086995</v>
      </c>
      <c r="I8" s="33">
        <v>3.7694718111286</v>
      </c>
      <c r="J8" s="33">
        <v>0</v>
      </c>
      <c r="K8" s="33">
        <v>0</v>
      </c>
      <c r="L8" s="34">
        <v>0.9195639413544999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0.5530694601603</v>
      </c>
      <c r="S8" s="33">
        <v>0</v>
      </c>
      <c r="T8" s="33">
        <v>0</v>
      </c>
      <c r="U8" s="33">
        <v>0</v>
      </c>
      <c r="V8" s="34">
        <v>0.1440154129676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4.078894612084701</v>
      </c>
      <c r="AW8" s="33">
        <v>0.5506054832573</v>
      </c>
      <c r="AX8" s="33">
        <v>0</v>
      </c>
      <c r="AY8" s="33">
        <v>0</v>
      </c>
      <c r="AZ8" s="34">
        <v>8.4995029803527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0.43322503951150004</v>
      </c>
      <c r="BG8" s="33">
        <v>0</v>
      </c>
      <c r="BH8" s="33">
        <v>0</v>
      </c>
      <c r="BI8" s="33">
        <v>0</v>
      </c>
      <c r="BJ8" s="34">
        <v>0.04792468548380001</v>
      </c>
      <c r="BK8" s="35">
        <v>26.8726222700097</v>
      </c>
    </row>
    <row r="9" spans="1:63" ht="12.75">
      <c r="A9" s="16"/>
      <c r="B9" s="22" t="s">
        <v>47</v>
      </c>
      <c r="C9" s="30">
        <f>SUM(C8)</f>
        <v>0</v>
      </c>
      <c r="D9" s="30">
        <f aca="true" t="shared" si="0" ref="D9:BJ9">SUM(D8)</f>
        <v>5.877119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1.9992298437086995</v>
      </c>
      <c r="I9" s="30">
        <f t="shared" si="0"/>
        <v>3.7694718111286</v>
      </c>
      <c r="J9" s="30">
        <f t="shared" si="0"/>
        <v>0</v>
      </c>
      <c r="K9" s="30">
        <f t="shared" si="0"/>
        <v>0</v>
      </c>
      <c r="L9" s="30">
        <f t="shared" si="0"/>
        <v>0.9195639413544999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0.5530694601603</v>
      </c>
      <c r="S9" s="30">
        <f t="shared" si="0"/>
        <v>0</v>
      </c>
      <c r="T9" s="30">
        <f t="shared" si="0"/>
        <v>0</v>
      </c>
      <c r="U9" s="30">
        <f t="shared" si="0"/>
        <v>0</v>
      </c>
      <c r="V9" s="30">
        <f t="shared" si="0"/>
        <v>0.1440154129676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4.078894612084701</v>
      </c>
      <c r="AW9" s="30">
        <f t="shared" si="0"/>
        <v>0.5506054832573</v>
      </c>
      <c r="AX9" s="30">
        <f t="shared" si="0"/>
        <v>0</v>
      </c>
      <c r="AY9" s="30">
        <f t="shared" si="0"/>
        <v>0</v>
      </c>
      <c r="AZ9" s="30">
        <f t="shared" si="0"/>
        <v>8.4995029803527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0.43322503951150004</v>
      </c>
      <c r="BG9" s="30">
        <f t="shared" si="0"/>
        <v>0</v>
      </c>
      <c r="BH9" s="30">
        <f t="shared" si="0"/>
        <v>0</v>
      </c>
      <c r="BI9" s="30">
        <f t="shared" si="0"/>
        <v>0</v>
      </c>
      <c r="BJ9" s="30">
        <f t="shared" si="0"/>
        <v>0.04792468548380001</v>
      </c>
      <c r="BK9" s="31">
        <f>SUM(C9:BJ9)</f>
        <v>26.8726222700097</v>
      </c>
    </row>
    <row r="10" spans="1:63" ht="12.75">
      <c r="A10" s="16" t="s">
        <v>39</v>
      </c>
      <c r="B10" s="20" t="s">
        <v>3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5"/>
    </row>
    <row r="11" spans="1:63" ht="12.75">
      <c r="A11" s="16"/>
      <c r="B11" s="21" t="s">
        <v>58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48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40</v>
      </c>
      <c r="B13" s="20" t="s">
        <v>10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5"/>
    </row>
    <row r="14" spans="1:63" ht="12.75">
      <c r="A14" s="16"/>
      <c r="B14" s="21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52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41</v>
      </c>
      <c r="B16" s="20" t="s">
        <v>12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5"/>
    </row>
    <row r="17" spans="1:63" ht="12.75">
      <c r="A17" s="16"/>
      <c r="B17" s="21" t="s">
        <v>35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43</v>
      </c>
      <c r="B19" s="28" t="s">
        <v>53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</row>
    <row r="20" spans="1:63" ht="12.75">
      <c r="A20" s="16"/>
      <c r="B20" s="21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44</v>
      </c>
      <c r="B22" s="20" t="s">
        <v>13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5"/>
    </row>
    <row r="23" spans="1:63" ht="12.75">
      <c r="A23" s="16"/>
      <c r="B23" s="29" t="s">
        <v>61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</row>
    <row r="24" spans="1:63" ht="12.75">
      <c r="A24" s="16"/>
      <c r="B24" s="29" t="s">
        <v>59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</row>
    <row r="25" spans="1:63" ht="12.75">
      <c r="A25" s="16"/>
      <c r="B25" s="29" t="s">
        <v>60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</row>
    <row r="26" spans="1:63" ht="12.75">
      <c r="A26" s="16"/>
      <c r="B26" s="22" t="s">
        <v>49</v>
      </c>
      <c r="C26" s="30">
        <f aca="true" t="shared" si="3" ref="C26:AH26">SUM(C23:C25)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aca="true" t="shared" si="4" ref="AI26:BJ26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0</v>
      </c>
      <c r="AW26" s="30">
        <f t="shared" si="4"/>
        <v>0</v>
      </c>
      <c r="AX26" s="30">
        <f t="shared" si="4"/>
        <v>0</v>
      </c>
      <c r="AY26" s="30">
        <f t="shared" si="4"/>
        <v>0</v>
      </c>
      <c r="AZ26" s="30">
        <f t="shared" si="4"/>
        <v>0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0</v>
      </c>
      <c r="BG26" s="30">
        <f t="shared" si="4"/>
        <v>0</v>
      </c>
      <c r="BH26" s="30">
        <f t="shared" si="4"/>
        <v>0</v>
      </c>
      <c r="BI26" s="30">
        <f t="shared" si="4"/>
        <v>0</v>
      </c>
      <c r="BJ26" s="30">
        <f t="shared" si="4"/>
        <v>0</v>
      </c>
      <c r="BK26" s="36">
        <f>SUM(C26:BJ26)</f>
        <v>0</v>
      </c>
    </row>
    <row r="27" spans="1:63" ht="12.75">
      <c r="A27" s="16"/>
      <c r="B27" s="22" t="s">
        <v>42</v>
      </c>
      <c r="C27" s="30">
        <f aca="true" t="shared" si="5" ref="C27:AH27">+C9+C12+C15+C18+C21+C26</f>
        <v>0</v>
      </c>
      <c r="D27" s="30">
        <f t="shared" si="5"/>
        <v>5.877119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1.9992298437086995</v>
      </c>
      <c r="I27" s="30">
        <f t="shared" si="5"/>
        <v>3.7694718111286</v>
      </c>
      <c r="J27" s="30">
        <f t="shared" si="5"/>
        <v>0</v>
      </c>
      <c r="K27" s="30">
        <f t="shared" si="5"/>
        <v>0</v>
      </c>
      <c r="L27" s="30">
        <f t="shared" si="5"/>
        <v>0.9195639413544999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0.5530694601603</v>
      </c>
      <c r="S27" s="30">
        <f t="shared" si="5"/>
        <v>0</v>
      </c>
      <c r="T27" s="30">
        <f>+T9+T12+T30+T18+T21+T26</f>
        <v>0</v>
      </c>
      <c r="U27" s="30">
        <f t="shared" si="5"/>
        <v>0</v>
      </c>
      <c r="V27" s="30">
        <f t="shared" si="5"/>
        <v>0.1440154129676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>+AB9+AB12+AB30+AB18+AB21+AB26</f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aca="true" t="shared" si="6" ref="AI27:BJ27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>+AT9+AT12+AT30+AT18+AT21+AT26</f>
        <v>0</v>
      </c>
      <c r="AU27" s="30">
        <f t="shared" si="6"/>
        <v>0</v>
      </c>
      <c r="AV27" s="30">
        <f t="shared" si="6"/>
        <v>4.078894612084701</v>
      </c>
      <c r="AW27" s="30">
        <f t="shared" si="6"/>
        <v>0.5506054832573</v>
      </c>
      <c r="AX27" s="30">
        <f t="shared" si="6"/>
        <v>0</v>
      </c>
      <c r="AY27" s="30">
        <f t="shared" si="6"/>
        <v>0</v>
      </c>
      <c r="AZ27" s="30">
        <f t="shared" si="6"/>
        <v>8.4995029803527</v>
      </c>
      <c r="BA27" s="30">
        <f t="shared" si="6"/>
        <v>0</v>
      </c>
      <c r="BB27" s="30">
        <f>+BB9+BB12+BB30+BB18+BB21+BB26</f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0.43322503951150004</v>
      </c>
      <c r="BG27" s="30">
        <f t="shared" si="6"/>
        <v>0</v>
      </c>
      <c r="BH27" s="30">
        <f t="shared" si="6"/>
        <v>0</v>
      </c>
      <c r="BI27" s="30">
        <f t="shared" si="6"/>
        <v>0</v>
      </c>
      <c r="BJ27" s="30">
        <f t="shared" si="6"/>
        <v>0.04792468548380001</v>
      </c>
      <c r="BK27" s="31">
        <f>SUM(C27:BJ27)</f>
        <v>26.8726222700097</v>
      </c>
    </row>
    <row r="28" spans="1:63" ht="3.75" customHeight="1">
      <c r="A28" s="16"/>
      <c r="B28" s="2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5"/>
    </row>
    <row r="29" spans="1:63" ht="12.75">
      <c r="A29" s="16" t="s">
        <v>1</v>
      </c>
      <c r="B29" s="19" t="s">
        <v>7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5"/>
    </row>
    <row r="30" spans="1:63" s="4" customFormat="1" ht="12.75">
      <c r="A30" s="16" t="s">
        <v>38</v>
      </c>
      <c r="B30" s="20" t="s">
        <v>2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3"/>
    </row>
    <row r="31" spans="1:63" s="4" customFormat="1" ht="12.75">
      <c r="A31" s="16"/>
      <c r="B31" s="21" t="s">
        <v>62</v>
      </c>
      <c r="C31" s="42">
        <v>0</v>
      </c>
      <c r="D31" s="39">
        <v>0.7533026706450999</v>
      </c>
      <c r="E31" s="39">
        <v>0</v>
      </c>
      <c r="F31" s="39">
        <v>0</v>
      </c>
      <c r="G31" s="39">
        <v>0</v>
      </c>
      <c r="H31" s="39">
        <v>1.164477129127</v>
      </c>
      <c r="I31" s="39">
        <v>11.004056932</v>
      </c>
      <c r="J31" s="39">
        <v>0</v>
      </c>
      <c r="K31" s="39">
        <v>0</v>
      </c>
      <c r="L31" s="39">
        <v>0.0020562989353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0.6979025070617999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40.277953106289274</v>
      </c>
      <c r="AW31" s="39">
        <v>0.4729327056445</v>
      </c>
      <c r="AX31" s="39">
        <v>0</v>
      </c>
      <c r="AY31" s="39">
        <v>0</v>
      </c>
      <c r="AZ31" s="39">
        <v>1.5566348315796001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8.23925322108491</v>
      </c>
      <c r="BG31" s="40">
        <v>0</v>
      </c>
      <c r="BH31" s="39">
        <v>0</v>
      </c>
      <c r="BI31" s="39">
        <v>0</v>
      </c>
      <c r="BJ31" s="39">
        <v>0.009876590838700001</v>
      </c>
      <c r="BK31" s="39">
        <v>64.1784459932062</v>
      </c>
    </row>
    <row r="32" spans="1:63" s="4" customFormat="1" ht="12.75">
      <c r="A32" s="16"/>
      <c r="B32" s="22" t="s">
        <v>47</v>
      </c>
      <c r="C32" s="30">
        <f>SUM(C31)</f>
        <v>0</v>
      </c>
      <c r="D32" s="30">
        <f aca="true" t="shared" si="7" ref="D32:BJ32">SUM(D31)</f>
        <v>0.7533026706450999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1.164477129127</v>
      </c>
      <c r="I32" s="30">
        <f t="shared" si="7"/>
        <v>11.004056932</v>
      </c>
      <c r="J32" s="30">
        <f t="shared" si="7"/>
        <v>0</v>
      </c>
      <c r="K32" s="30">
        <f t="shared" si="7"/>
        <v>0</v>
      </c>
      <c r="L32" s="30">
        <f t="shared" si="7"/>
        <v>0.0020562989353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0.6979025070617999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40.277953106289274</v>
      </c>
      <c r="AW32" s="30">
        <f t="shared" si="7"/>
        <v>0.4729327056445</v>
      </c>
      <c r="AX32" s="30">
        <f t="shared" si="7"/>
        <v>0</v>
      </c>
      <c r="AY32" s="30">
        <f t="shared" si="7"/>
        <v>0</v>
      </c>
      <c r="AZ32" s="30">
        <f t="shared" si="7"/>
        <v>1.5566348315796001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8.23925322108491</v>
      </c>
      <c r="BG32" s="38">
        <f t="shared" si="7"/>
        <v>0</v>
      </c>
      <c r="BH32" s="30">
        <f t="shared" si="7"/>
        <v>0</v>
      </c>
      <c r="BI32" s="30">
        <f t="shared" si="7"/>
        <v>0</v>
      </c>
      <c r="BJ32" s="30">
        <f t="shared" si="7"/>
        <v>0.009876590838700001</v>
      </c>
      <c r="BK32" s="31">
        <f>SUM(C32:BJ32)</f>
        <v>64.1784459932062</v>
      </c>
    </row>
    <row r="33" spans="1:63" ht="12.75">
      <c r="A33" s="16" t="s">
        <v>39</v>
      </c>
      <c r="B33" s="20" t="s">
        <v>14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5"/>
    </row>
    <row r="34" spans="1:63" ht="12.75">
      <c r="A34" s="16"/>
      <c r="B34" s="21" t="s">
        <v>69</v>
      </c>
      <c r="C34" s="41">
        <v>0</v>
      </c>
      <c r="D34" s="32">
        <v>0.26727635496769997</v>
      </c>
      <c r="E34" s="32">
        <v>0</v>
      </c>
      <c r="F34" s="32">
        <v>0</v>
      </c>
      <c r="G34" s="32">
        <v>0</v>
      </c>
      <c r="H34" s="32">
        <v>0.13990940328959997</v>
      </c>
      <c r="I34" s="33">
        <v>0</v>
      </c>
      <c r="J34" s="33">
        <v>0</v>
      </c>
      <c r="K34" s="33">
        <v>0</v>
      </c>
      <c r="L34" s="34">
        <v>0.0012379782579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0.10009993867659998</v>
      </c>
      <c r="S34" s="33">
        <v>0</v>
      </c>
      <c r="T34" s="33">
        <v>0</v>
      </c>
      <c r="U34" s="33">
        <v>0</v>
      </c>
      <c r="V34" s="33">
        <v>0.068892731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10.4622769319863</v>
      </c>
      <c r="AW34" s="33">
        <v>4.1643404672575</v>
      </c>
      <c r="AX34" s="33">
        <v>0</v>
      </c>
      <c r="AY34" s="33">
        <v>0</v>
      </c>
      <c r="AZ34" s="34">
        <v>4.5971811499025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7.999340455863999</v>
      </c>
      <c r="BG34" s="33">
        <v>0.6500517481932001</v>
      </c>
      <c r="BH34" s="33">
        <v>0</v>
      </c>
      <c r="BI34" s="33">
        <v>0</v>
      </c>
      <c r="BJ34" s="34">
        <v>0.027521458645</v>
      </c>
      <c r="BK34" s="35">
        <v>28.478128618040298</v>
      </c>
    </row>
    <row r="35" spans="1:63" ht="12.75">
      <c r="A35" s="16"/>
      <c r="B35" s="21" t="s">
        <v>67</v>
      </c>
      <c r="C35" s="41">
        <v>0</v>
      </c>
      <c r="D35" s="32">
        <v>0.3311533997419</v>
      </c>
      <c r="E35" s="32">
        <v>0</v>
      </c>
      <c r="F35" s="32">
        <v>0</v>
      </c>
      <c r="G35" s="32">
        <v>0</v>
      </c>
      <c r="H35" s="32">
        <v>0.1860781701602</v>
      </c>
      <c r="I35" s="33">
        <v>0.0004660175483</v>
      </c>
      <c r="J35" s="33">
        <v>0</v>
      </c>
      <c r="K35" s="33">
        <v>0</v>
      </c>
      <c r="L35" s="34">
        <v>0.0553451438385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0.087476965999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29.18458934824063</v>
      </c>
      <c r="AW35" s="33">
        <v>0.8548995217722004</v>
      </c>
      <c r="AX35" s="33">
        <v>0.0008456580645</v>
      </c>
      <c r="AY35" s="33">
        <v>0</v>
      </c>
      <c r="AZ35" s="34">
        <v>4.445156121966499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14.817862461746385</v>
      </c>
      <c r="BG35" s="33">
        <v>0.0063424354837</v>
      </c>
      <c r="BH35" s="33">
        <v>0</v>
      </c>
      <c r="BI35" s="33">
        <v>0</v>
      </c>
      <c r="BJ35" s="34">
        <v>0.028418918451500002</v>
      </c>
      <c r="BK35" s="35">
        <v>49.998634163013314</v>
      </c>
    </row>
    <row r="36" spans="1:63" ht="12.75">
      <c r="A36" s="16"/>
      <c r="B36" s="21" t="s">
        <v>64</v>
      </c>
      <c r="C36" s="41">
        <v>0</v>
      </c>
      <c r="D36" s="32">
        <v>0.243098505258</v>
      </c>
      <c r="E36" s="32">
        <v>0</v>
      </c>
      <c r="F36" s="32">
        <v>0</v>
      </c>
      <c r="G36" s="32">
        <v>0</v>
      </c>
      <c r="H36" s="32">
        <v>2.0552393300303002</v>
      </c>
      <c r="I36" s="33">
        <v>0.0287441950645</v>
      </c>
      <c r="J36" s="33">
        <v>0</v>
      </c>
      <c r="K36" s="33">
        <v>0</v>
      </c>
      <c r="L36" s="34">
        <v>1.3007859214514998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0.6156624721271001</v>
      </c>
      <c r="S36" s="33">
        <v>0</v>
      </c>
      <c r="T36" s="33">
        <v>0</v>
      </c>
      <c r="U36" s="33">
        <v>0</v>
      </c>
      <c r="V36" s="33">
        <v>0.002517082258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22.304627008639468</v>
      </c>
      <c r="AW36" s="33">
        <v>0.536775235451</v>
      </c>
      <c r="AX36" s="33">
        <v>0</v>
      </c>
      <c r="AY36" s="33">
        <v>0</v>
      </c>
      <c r="AZ36" s="34">
        <v>4.7716567464503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4.1584956699200015</v>
      </c>
      <c r="BG36" s="33">
        <v>0.1429667134837</v>
      </c>
      <c r="BH36" s="33">
        <v>0</v>
      </c>
      <c r="BI36" s="33">
        <v>0</v>
      </c>
      <c r="BJ36" s="34">
        <v>1.3621307905159001</v>
      </c>
      <c r="BK36" s="35">
        <v>37.52269967064977</v>
      </c>
    </row>
    <row r="37" spans="1:63" ht="12.75">
      <c r="A37" s="16"/>
      <c r="B37" s="21" t="s">
        <v>65</v>
      </c>
      <c r="C37" s="41">
        <v>0</v>
      </c>
      <c r="D37" s="32">
        <v>0.0975370106129</v>
      </c>
      <c r="E37" s="32">
        <v>0</v>
      </c>
      <c r="F37" s="32">
        <v>0</v>
      </c>
      <c r="G37" s="32">
        <v>0</v>
      </c>
      <c r="H37" s="32">
        <v>0.08470498012799998</v>
      </c>
      <c r="I37" s="33">
        <v>0</v>
      </c>
      <c r="J37" s="33">
        <v>0</v>
      </c>
      <c r="K37" s="33">
        <v>0</v>
      </c>
      <c r="L37" s="34">
        <v>0.0091702452579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0.048774604612200005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2.933131170302103</v>
      </c>
      <c r="AW37" s="33">
        <v>0.0662412222899</v>
      </c>
      <c r="AX37" s="33">
        <v>0</v>
      </c>
      <c r="AY37" s="33">
        <v>0</v>
      </c>
      <c r="AZ37" s="34">
        <v>0.2002437200319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0.7670526040218999</v>
      </c>
      <c r="BG37" s="33">
        <v>0.021561088774100002</v>
      </c>
      <c r="BH37" s="33">
        <v>0</v>
      </c>
      <c r="BI37" s="33">
        <v>0</v>
      </c>
      <c r="BJ37" s="34">
        <v>0.012000923419300001</v>
      </c>
      <c r="BK37" s="35">
        <v>4.240417569450202</v>
      </c>
    </row>
    <row r="38" spans="1:63" ht="12.75">
      <c r="A38" s="16"/>
      <c r="B38" s="21" t="s">
        <v>66</v>
      </c>
      <c r="C38" s="41">
        <v>0</v>
      </c>
      <c r="D38" s="32">
        <v>0.007120488129</v>
      </c>
      <c r="E38" s="32">
        <v>0</v>
      </c>
      <c r="F38" s="32">
        <v>0</v>
      </c>
      <c r="G38" s="32">
        <v>0</v>
      </c>
      <c r="H38" s="32">
        <v>0.11260993264409999</v>
      </c>
      <c r="I38" s="33">
        <v>0.0016060373224999998</v>
      </c>
      <c r="J38" s="33">
        <v>0</v>
      </c>
      <c r="K38" s="33">
        <v>0</v>
      </c>
      <c r="L38" s="34">
        <v>0.0667160108709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0.028140077870000002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0.8002312774461998</v>
      </c>
      <c r="AW38" s="40">
        <v>0.063242442645</v>
      </c>
      <c r="AX38" s="33">
        <v>0</v>
      </c>
      <c r="AY38" s="33">
        <v>0</v>
      </c>
      <c r="AZ38" s="34">
        <v>0.24413131638679997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0.069987401902</v>
      </c>
      <c r="BG38" s="33">
        <v>0</v>
      </c>
      <c r="BH38" s="33">
        <v>0</v>
      </c>
      <c r="BI38" s="33">
        <v>0</v>
      </c>
      <c r="BJ38" s="34">
        <v>0.032471648387</v>
      </c>
      <c r="BK38" s="35">
        <v>1.4262566336034996</v>
      </c>
    </row>
    <row r="39" spans="1:63" ht="12.75">
      <c r="A39" s="16"/>
      <c r="B39" s="21" t="s">
        <v>68</v>
      </c>
      <c r="C39" s="41">
        <v>0</v>
      </c>
      <c r="D39" s="32">
        <v>0.6281900938064</v>
      </c>
      <c r="E39" s="32">
        <v>0</v>
      </c>
      <c r="F39" s="32">
        <v>0</v>
      </c>
      <c r="G39" s="32">
        <v>0</v>
      </c>
      <c r="H39" s="32">
        <v>0.3422230640959</v>
      </c>
      <c r="I39" s="33">
        <v>2.5423104811611</v>
      </c>
      <c r="J39" s="33">
        <v>0</v>
      </c>
      <c r="K39" s="33">
        <v>0</v>
      </c>
      <c r="L39" s="34">
        <v>0.046051632128900004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0.10777095693449999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126.07332333080561</v>
      </c>
      <c r="AW39" s="33">
        <v>2.3249369895445</v>
      </c>
      <c r="AX39" s="33">
        <v>0</v>
      </c>
      <c r="AY39" s="33">
        <v>0</v>
      </c>
      <c r="AZ39" s="33">
        <v>5.3424938479664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72.477124535512</v>
      </c>
      <c r="BG39" s="33">
        <v>0.3677849848051001</v>
      </c>
      <c r="BH39" s="33">
        <v>0</v>
      </c>
      <c r="BI39" s="33">
        <v>0</v>
      </c>
      <c r="BJ39" s="34">
        <v>0.0739473057418</v>
      </c>
      <c r="BK39" s="35">
        <v>210.32615722250222</v>
      </c>
    </row>
    <row r="40" spans="1:63" ht="12.75">
      <c r="A40" s="16"/>
      <c r="B40" s="21" t="s">
        <v>63</v>
      </c>
      <c r="C40" s="41">
        <v>0</v>
      </c>
      <c r="D40" s="32">
        <v>0.1115107626129</v>
      </c>
      <c r="E40" s="32">
        <v>0</v>
      </c>
      <c r="F40" s="32">
        <v>0</v>
      </c>
      <c r="G40" s="32">
        <v>0</v>
      </c>
      <c r="H40" s="32">
        <v>0.1353597992894</v>
      </c>
      <c r="I40" s="33">
        <v>0</v>
      </c>
      <c r="J40" s="33">
        <v>0</v>
      </c>
      <c r="K40" s="33">
        <v>0</v>
      </c>
      <c r="L40" s="34">
        <v>0.0018932745160999999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0.17868449119279997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4.0092824434058</v>
      </c>
      <c r="AW40" s="33">
        <v>6.4E-06</v>
      </c>
      <c r="AX40" s="33">
        <v>0</v>
      </c>
      <c r="AY40" s="33">
        <v>0</v>
      </c>
      <c r="AZ40" s="34">
        <v>0.48621239754800005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1.3078174859947005</v>
      </c>
      <c r="BG40" s="33">
        <v>0</v>
      </c>
      <c r="BH40" s="33">
        <v>0</v>
      </c>
      <c r="BI40" s="33">
        <v>0</v>
      </c>
      <c r="BJ40" s="34">
        <v>0</v>
      </c>
      <c r="BK40" s="35">
        <v>6.230767123882201</v>
      </c>
    </row>
    <row r="41" spans="1:63" ht="12.75">
      <c r="A41" s="16"/>
      <c r="B41" s="22" t="s">
        <v>48</v>
      </c>
      <c r="C41" s="30">
        <f>SUM(C34:C40)</f>
        <v>0</v>
      </c>
      <c r="D41" s="30">
        <f aca="true" t="shared" si="8" ref="D41:BJ41">SUM(D34:D40)</f>
        <v>1.6858866151288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3.0561246796375006</v>
      </c>
      <c r="I41" s="30">
        <f t="shared" si="8"/>
        <v>2.5731267310964</v>
      </c>
      <c r="J41" s="30">
        <f t="shared" si="8"/>
        <v>0</v>
      </c>
      <c r="K41" s="30">
        <f t="shared" si="8"/>
        <v>0</v>
      </c>
      <c r="L41" s="30">
        <f t="shared" si="8"/>
        <v>1.4812002063216996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1.1666095074122</v>
      </c>
      <c r="S41" s="30">
        <f t="shared" si="8"/>
        <v>0</v>
      </c>
      <c r="T41" s="30">
        <f t="shared" si="8"/>
        <v>0</v>
      </c>
      <c r="U41" s="30">
        <f t="shared" si="8"/>
        <v>0</v>
      </c>
      <c r="V41" s="30">
        <f t="shared" si="8"/>
        <v>0.071409813258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0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195.7674615108261</v>
      </c>
      <c r="AW41" s="30">
        <f t="shared" si="8"/>
        <v>8.0104422789601</v>
      </c>
      <c r="AX41" s="30">
        <f t="shared" si="8"/>
        <v>0.0008456580645</v>
      </c>
      <c r="AY41" s="30">
        <f t="shared" si="8"/>
        <v>0</v>
      </c>
      <c r="AZ41" s="30">
        <f t="shared" si="8"/>
        <v>20.0870753002524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101.59768061496099</v>
      </c>
      <c r="BG41" s="30">
        <f t="shared" si="8"/>
        <v>1.1887069707398001</v>
      </c>
      <c r="BH41" s="30">
        <f t="shared" si="8"/>
        <v>0</v>
      </c>
      <c r="BI41" s="30">
        <f t="shared" si="8"/>
        <v>0</v>
      </c>
      <c r="BJ41" s="30">
        <f t="shared" si="8"/>
        <v>1.5364910451605</v>
      </c>
      <c r="BK41" s="31">
        <f>SUM(C41:BJ41)</f>
        <v>338.223060931819</v>
      </c>
    </row>
    <row r="42" spans="1:63" ht="12.75">
      <c r="A42" s="16"/>
      <c r="B42" s="22" t="s">
        <v>46</v>
      </c>
      <c r="C42" s="30">
        <f>+C32+C41</f>
        <v>0</v>
      </c>
      <c r="D42" s="30">
        <f aca="true" t="shared" si="9" ref="D42:BJ42">+D32+D41</f>
        <v>2.4391892857739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4.220601808764501</v>
      </c>
      <c r="I42" s="30">
        <f t="shared" si="9"/>
        <v>13.577183663096399</v>
      </c>
      <c r="J42" s="30">
        <f t="shared" si="9"/>
        <v>0</v>
      </c>
      <c r="K42" s="30">
        <f t="shared" si="9"/>
        <v>0</v>
      </c>
      <c r="L42" s="30">
        <f t="shared" si="9"/>
        <v>1.4832565052569995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1.864512014474</v>
      </c>
      <c r="S42" s="30">
        <f t="shared" si="9"/>
        <v>0</v>
      </c>
      <c r="T42" s="30">
        <f t="shared" si="9"/>
        <v>0</v>
      </c>
      <c r="U42" s="30">
        <f t="shared" si="9"/>
        <v>0</v>
      </c>
      <c r="V42" s="30">
        <f t="shared" si="9"/>
        <v>0.071409813258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0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236.0454146171154</v>
      </c>
      <c r="AW42" s="30">
        <f t="shared" si="9"/>
        <v>8.4833749846046</v>
      </c>
      <c r="AX42" s="30">
        <f t="shared" si="9"/>
        <v>0.0008456580645</v>
      </c>
      <c r="AY42" s="30">
        <f t="shared" si="9"/>
        <v>0</v>
      </c>
      <c r="AZ42" s="30">
        <f t="shared" si="9"/>
        <v>21.643710131832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109.8369338360459</v>
      </c>
      <c r="BG42" s="30">
        <f t="shared" si="9"/>
        <v>1.1887069707398001</v>
      </c>
      <c r="BH42" s="30">
        <f t="shared" si="9"/>
        <v>0</v>
      </c>
      <c r="BI42" s="30">
        <f t="shared" si="9"/>
        <v>0</v>
      </c>
      <c r="BJ42" s="30">
        <f t="shared" si="9"/>
        <v>1.5463676359992</v>
      </c>
      <c r="BK42" s="31">
        <f>SUM(C42:BJ42)</f>
        <v>402.4015069250252</v>
      </c>
    </row>
    <row r="43" spans="1:63" ht="3" customHeight="1">
      <c r="A43" s="16"/>
      <c r="B43" s="20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5"/>
    </row>
    <row r="44" spans="1:63" ht="12.75">
      <c r="A44" s="16" t="s">
        <v>15</v>
      </c>
      <c r="B44" s="19" t="s">
        <v>8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5"/>
    </row>
    <row r="45" spans="1:63" ht="12.75">
      <c r="A45" s="16" t="s">
        <v>38</v>
      </c>
      <c r="B45" s="20" t="s">
        <v>16</v>
      </c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5"/>
    </row>
    <row r="46" spans="1:63" ht="12.75">
      <c r="A46" s="16"/>
      <c r="B46" s="21" t="s">
        <v>35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 ht="12.75">
      <c r="A47" s="16"/>
      <c r="B47" s="22" t="s">
        <v>45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5"/>
    </row>
    <row r="49" spans="1:63" ht="12.75">
      <c r="A49" s="16" t="s">
        <v>4</v>
      </c>
      <c r="B49" s="19" t="s">
        <v>9</v>
      </c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5"/>
    </row>
    <row r="50" spans="1:63" ht="12.75">
      <c r="A50" s="16" t="s">
        <v>38</v>
      </c>
      <c r="B50" s="20" t="s">
        <v>17</v>
      </c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5"/>
    </row>
    <row r="51" spans="1:63" ht="12.75">
      <c r="A51" s="16"/>
      <c r="B51" s="21" t="s">
        <v>35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 ht="12.75">
      <c r="A52" s="16"/>
      <c r="B52" s="21" t="s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 t="s">
        <v>39</v>
      </c>
      <c r="B53" s="20" t="s">
        <v>18</v>
      </c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5"/>
    </row>
    <row r="54" spans="1:63" ht="12.75">
      <c r="A54" s="16"/>
      <c r="B54" s="21" t="s">
        <v>35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 ht="12.75">
      <c r="A55" s="16"/>
      <c r="B55" s="21" t="s">
        <v>48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2" t="s">
        <v>46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5"/>
    </row>
    <row r="58" spans="1:63" ht="12.75">
      <c r="A58" s="16" t="s">
        <v>19</v>
      </c>
      <c r="B58" s="19" t="s">
        <v>20</v>
      </c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5"/>
    </row>
    <row r="59" spans="1:63" ht="12.75">
      <c r="A59" s="16" t="s">
        <v>38</v>
      </c>
      <c r="B59" s="20" t="s">
        <v>21</v>
      </c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5"/>
    </row>
    <row r="60" spans="1:63" ht="12.75">
      <c r="A60" s="16"/>
      <c r="B60" s="21" t="s">
        <v>35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 ht="12.75">
      <c r="A61" s="16"/>
      <c r="B61" s="22" t="s">
        <v>45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5"/>
    </row>
    <row r="63" spans="1:63" ht="12.75">
      <c r="A63" s="16"/>
      <c r="B63" s="25" t="s">
        <v>55</v>
      </c>
      <c r="C63" s="37">
        <f>+C27+C42+C47+C56+C61</f>
        <v>0</v>
      </c>
      <c r="D63" s="37">
        <f aca="true" t="shared" si="10" ref="D63:BJ63">+D27+D42+D47+D56+D61</f>
        <v>8.3163082857739</v>
      </c>
      <c r="E63" s="37">
        <f t="shared" si="10"/>
        <v>0</v>
      </c>
      <c r="F63" s="37">
        <f t="shared" si="10"/>
        <v>0</v>
      </c>
      <c r="G63" s="37">
        <f t="shared" si="10"/>
        <v>0</v>
      </c>
      <c r="H63" s="37">
        <f t="shared" si="10"/>
        <v>6.2198316524732</v>
      </c>
      <c r="I63" s="37">
        <f t="shared" si="10"/>
        <v>17.346655474225</v>
      </c>
      <c r="J63" s="37">
        <f t="shared" si="10"/>
        <v>0</v>
      </c>
      <c r="K63" s="37">
        <f t="shared" si="10"/>
        <v>0</v>
      </c>
      <c r="L63" s="37">
        <f t="shared" si="10"/>
        <v>2.4028204466114995</v>
      </c>
      <c r="M63" s="37">
        <f t="shared" si="10"/>
        <v>0</v>
      </c>
      <c r="N63" s="37">
        <f t="shared" si="10"/>
        <v>0</v>
      </c>
      <c r="O63" s="37">
        <f t="shared" si="10"/>
        <v>0</v>
      </c>
      <c r="P63" s="37">
        <f t="shared" si="10"/>
        <v>0</v>
      </c>
      <c r="Q63" s="37">
        <f t="shared" si="10"/>
        <v>0</v>
      </c>
      <c r="R63" s="37">
        <f t="shared" si="10"/>
        <v>2.4175814746343</v>
      </c>
      <c r="S63" s="37">
        <f t="shared" si="10"/>
        <v>0</v>
      </c>
      <c r="T63" s="37">
        <f t="shared" si="10"/>
        <v>0</v>
      </c>
      <c r="U63" s="37">
        <f t="shared" si="10"/>
        <v>0</v>
      </c>
      <c r="V63" s="37">
        <f t="shared" si="10"/>
        <v>0.2154252262256</v>
      </c>
      <c r="W63" s="37">
        <f t="shared" si="10"/>
        <v>0</v>
      </c>
      <c r="X63" s="37">
        <f t="shared" si="10"/>
        <v>0</v>
      </c>
      <c r="Y63" s="37">
        <f t="shared" si="10"/>
        <v>0</v>
      </c>
      <c r="Z63" s="37">
        <f t="shared" si="10"/>
        <v>0</v>
      </c>
      <c r="AA63" s="37">
        <f t="shared" si="10"/>
        <v>0</v>
      </c>
      <c r="AB63" s="37">
        <f t="shared" si="10"/>
        <v>0</v>
      </c>
      <c r="AC63" s="37">
        <f t="shared" si="10"/>
        <v>0</v>
      </c>
      <c r="AD63" s="37">
        <f t="shared" si="10"/>
        <v>0</v>
      </c>
      <c r="AE63" s="37">
        <f t="shared" si="10"/>
        <v>0</v>
      </c>
      <c r="AF63" s="37">
        <f t="shared" si="10"/>
        <v>0</v>
      </c>
      <c r="AG63" s="37">
        <f t="shared" si="10"/>
        <v>0</v>
      </c>
      <c r="AH63" s="37">
        <f t="shared" si="10"/>
        <v>0</v>
      </c>
      <c r="AI63" s="37">
        <f t="shared" si="10"/>
        <v>0</v>
      </c>
      <c r="AJ63" s="37">
        <f t="shared" si="10"/>
        <v>0</v>
      </c>
      <c r="AK63" s="37">
        <f t="shared" si="10"/>
        <v>0</v>
      </c>
      <c r="AL63" s="37">
        <f t="shared" si="10"/>
        <v>0</v>
      </c>
      <c r="AM63" s="37">
        <f t="shared" si="10"/>
        <v>0</v>
      </c>
      <c r="AN63" s="37">
        <f t="shared" si="10"/>
        <v>0</v>
      </c>
      <c r="AO63" s="37">
        <f t="shared" si="10"/>
        <v>0</v>
      </c>
      <c r="AP63" s="37">
        <f t="shared" si="10"/>
        <v>0</v>
      </c>
      <c r="AQ63" s="37">
        <f t="shared" si="10"/>
        <v>0</v>
      </c>
      <c r="AR63" s="37">
        <f t="shared" si="10"/>
        <v>0</v>
      </c>
      <c r="AS63" s="37">
        <f t="shared" si="10"/>
        <v>0</v>
      </c>
      <c r="AT63" s="37">
        <f t="shared" si="10"/>
        <v>0</v>
      </c>
      <c r="AU63" s="37">
        <f t="shared" si="10"/>
        <v>0</v>
      </c>
      <c r="AV63" s="37">
        <f t="shared" si="10"/>
        <v>240.1243092292001</v>
      </c>
      <c r="AW63" s="37">
        <f t="shared" si="10"/>
        <v>9.0339804678619</v>
      </c>
      <c r="AX63" s="37">
        <f t="shared" si="10"/>
        <v>0.0008456580645</v>
      </c>
      <c r="AY63" s="37">
        <f t="shared" si="10"/>
        <v>0</v>
      </c>
      <c r="AZ63" s="37">
        <f t="shared" si="10"/>
        <v>30.143213112184704</v>
      </c>
      <c r="BA63" s="37">
        <f t="shared" si="10"/>
        <v>0</v>
      </c>
      <c r="BB63" s="37">
        <f t="shared" si="10"/>
        <v>0</v>
      </c>
      <c r="BC63" s="37">
        <f t="shared" si="10"/>
        <v>0</v>
      </c>
      <c r="BD63" s="37">
        <f t="shared" si="10"/>
        <v>0</v>
      </c>
      <c r="BE63" s="37">
        <f t="shared" si="10"/>
        <v>0</v>
      </c>
      <c r="BF63" s="37">
        <f t="shared" si="10"/>
        <v>110.2701588755574</v>
      </c>
      <c r="BG63" s="37">
        <f t="shared" si="10"/>
        <v>1.1887069707398001</v>
      </c>
      <c r="BH63" s="37">
        <f t="shared" si="10"/>
        <v>0</v>
      </c>
      <c r="BI63" s="37">
        <f t="shared" si="10"/>
        <v>0</v>
      </c>
      <c r="BJ63" s="37">
        <f t="shared" si="10"/>
        <v>1.594292321483</v>
      </c>
      <c r="BK63" s="30">
        <f>SUM(C63:BJ63)</f>
        <v>429.27412919503496</v>
      </c>
    </row>
    <row r="64" spans="1:63" ht="4.5" customHeight="1">
      <c r="A64" s="16"/>
      <c r="B64" s="25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50"/>
    </row>
    <row r="65" spans="1:63" ht="14.25" customHeight="1">
      <c r="A65" s="16" t="s">
        <v>5</v>
      </c>
      <c r="B65" s="26" t="s">
        <v>23</v>
      </c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50"/>
    </row>
    <row r="66" spans="1:63" ht="12.75">
      <c r="A66" s="16"/>
      <c r="B66" s="21" t="s">
        <v>35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45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2" ht="6" customHeight="1">
      <c r="A68" s="4"/>
      <c r="B68" s="18"/>
    </row>
    <row r="69" spans="1:12" ht="12.75">
      <c r="A69" s="4"/>
      <c r="B69" s="4" t="s">
        <v>71</v>
      </c>
      <c r="L69" s="17" t="s">
        <v>36</v>
      </c>
    </row>
    <row r="70" spans="1:12" ht="12.75">
      <c r="A70" s="4"/>
      <c r="B70" s="4" t="s">
        <v>73</v>
      </c>
      <c r="L70" s="4" t="s">
        <v>28</v>
      </c>
    </row>
    <row r="71" ht="12.75">
      <c r="L71" s="4" t="s">
        <v>29</v>
      </c>
    </row>
    <row r="72" spans="2:12" ht="12.75">
      <c r="B72" s="4" t="s">
        <v>31</v>
      </c>
      <c r="L72" s="4" t="s">
        <v>54</v>
      </c>
    </row>
    <row r="73" spans="2:12" ht="12.75">
      <c r="B73" s="4" t="s">
        <v>32</v>
      </c>
      <c r="L73" s="4" t="s">
        <v>56</v>
      </c>
    </row>
    <row r="74" spans="2:12" ht="12.75">
      <c r="B74" s="4"/>
      <c r="L74" s="4" t="s">
        <v>30</v>
      </c>
    </row>
    <row r="80" ht="12.75">
      <c r="B80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59:BK59"/>
    <mergeCell ref="C30:BK30"/>
    <mergeCell ref="C28:BK28"/>
    <mergeCell ref="C33:BK33"/>
    <mergeCell ref="C43:BK43"/>
    <mergeCell ref="C44:BK44"/>
    <mergeCell ref="C48:BK48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Anu Suri</cp:lastModifiedBy>
  <cp:lastPrinted>2014-03-24T10:58:12Z</cp:lastPrinted>
  <dcterms:created xsi:type="dcterms:W3CDTF">2014-01-06T04:43:23Z</dcterms:created>
  <dcterms:modified xsi:type="dcterms:W3CDTF">2019-04-05T08:20:43Z</dcterms:modified>
  <cp:category/>
  <cp:version/>
  <cp:contentType/>
  <cp:contentStatus/>
</cp:coreProperties>
</file>