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UM disclosure" sheetId="1" r:id="rId1"/>
  </sheets>
  <definedNames/>
  <calcPr fullCalcOnLoad="1"/>
</workbook>
</file>

<file path=xl/sharedStrings.xml><?xml version="1.0" encoding="utf-8"?>
<sst xmlns="http://schemas.openxmlformats.org/spreadsheetml/2006/main" count="107" uniqueCount="71">
  <si>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</si>
  <si>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</si>
  <si>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</si>
  <si>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</si>
  <si>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</si>
  <si>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</si>
  <si>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</si>
  <si>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</si>
  <si>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</si>
  <si>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</si>
  <si>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</si>
  <si>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</si>
  <si>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</si>
  <si>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</si>
  <si>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</si>
  <si>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</si>
  <si>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</si>
  <si>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</si>
  <si>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</si>
  <si>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</si>
  <si>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</si>
  <si>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</si>
  <si>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</si>
  <si>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</si>
  <si>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</si>
  <si>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</si>
  <si>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</si>
  <si>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</si>
  <si>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</si>
  <si>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</si>
  <si>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</si>
  <si>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</si>
  <si>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</si>
  <si>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</si>
  <si>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</si>
  <si>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</si>
  <si>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</si>
  <si>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</si>
  <si>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</si>
  <si>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</si>
  <si>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</si>
  <si>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</si>
  <si>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</si>
  <si>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</si>
  <si>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</si>
  <si>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</si>
  <si>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</si>
  <si>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</si>
  <si>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</si>
  <si>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>(f) Sub-Total</t>
  </si>
  <si>
    <t xml:space="preserve"> (e) Sub-Total</t>
  </si>
  <si>
    <t xml:space="preserve"> (d) Sub-Total</t>
  </si>
  <si>
    <t>(c) Sub-Total</t>
  </si>
  <si>
    <t>Infrastructure Debt Funds</t>
  </si>
  <si>
    <t>3 : Banks/FIs</t>
  </si>
  <si>
    <t>GRAND TOTAL (A+B+C+D+E)</t>
  </si>
  <si>
    <t>4 : FIIs/FPIs</t>
  </si>
  <si>
    <t>Taurus Liquid Fund</t>
  </si>
  <si>
    <t>Taurus Tax Shield</t>
  </si>
  <si>
    <t>Taurus Banking &amp; Financial Services Fund</t>
  </si>
  <si>
    <t>Taurus Ethical Fund</t>
  </si>
  <si>
    <t>Taurus Infrastructure Fund</t>
  </si>
  <si>
    <t>Taurus Nifty Index Fund</t>
  </si>
  <si>
    <t>Taurus Discovery (Midcap) Fund</t>
  </si>
  <si>
    <t>Taurus Starshare (Multi Cap) Fund</t>
  </si>
  <si>
    <t>Taurus Largecap Equity Fund</t>
  </si>
  <si>
    <t>T30</t>
  </si>
  <si>
    <t xml:space="preserve">T30 : Top 15 cities as identified by AMFI </t>
  </si>
  <si>
    <t>B30</t>
  </si>
  <si>
    <t xml:space="preserve">B30 : Other than T30  </t>
  </si>
  <si>
    <t>Taurus Mutual Fund: Net Assets Under Management (AUM) as on 31/10/2019 (All figures in Rs. Crore)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</si>
</sst>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h:mm:ss\ AM/PM"/>
  </numFmts>
  <fonts count="45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56" applyFont="1">
      <alignment/>
      <protection/>
    </xf>
    <xf numFmtId="2" fontId="4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2" fontId="5" fillId="0" borderId="0" xfId="56" applyNumberFormat="1" applyFont="1">
      <alignment/>
      <protection/>
    </xf>
    <xf numFmtId="2" fontId="5" fillId="0" borderId="0" xfId="56" applyNumberFormat="1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5" fillId="0" borderId="0" xfId="56" applyFont="1">
      <alignment/>
      <protection/>
    </xf>
    <xf numFmtId="2" fontId="8" fillId="0" borderId="0" xfId="56" applyNumberFormat="1" applyFont="1">
      <alignment/>
      <protection/>
    </xf>
    <xf numFmtId="0" fontId="8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0" fontId="5" fillId="0" borderId="10" xfId="56" applyNumberFormat="1" applyFont="1" applyFill="1" applyBorder="1" applyAlignment="1">
      <alignment horizontal="center" wrapText="1"/>
      <protection/>
    </xf>
    <xf numFmtId="0" fontId="5" fillId="0" borderId="11" xfId="56" applyNumberFormat="1" applyFont="1" applyFill="1" applyBorder="1" applyAlignment="1">
      <alignment horizontal="center" wrapText="1"/>
      <protection/>
    </xf>
    <xf numFmtId="0" fontId="5" fillId="0" borderId="12" xfId="56" applyNumberFormat="1" applyFont="1" applyFill="1" applyBorder="1" applyAlignment="1">
      <alignment horizontal="center" wrapText="1"/>
      <protection/>
    </xf>
    <xf numFmtId="0" fontId="2" fillId="0" borderId="13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9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right"/>
    </xf>
    <xf numFmtId="2" fontId="5" fillId="0" borderId="15" xfId="56" applyNumberFormat="1" applyFont="1" applyFill="1" applyBorder="1">
      <alignment/>
      <protection/>
    </xf>
    <xf numFmtId="0" fontId="2" fillId="0" borderId="16" xfId="0" applyFont="1" applyBorder="1" applyAlignment="1">
      <alignment/>
    </xf>
    <xf numFmtId="0" fontId="0" fillId="0" borderId="14" xfId="0" applyBorder="1" applyAlignment="1">
      <alignment wrapText="1"/>
    </xf>
    <xf numFmtId="0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0" fillId="0" borderId="11" xfId="0" applyNumberForma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0" fillId="0" borderId="12" xfId="0" applyNumberFormat="1" applyBorder="1" applyAlignment="1">
      <alignment horizontal="right"/>
    </xf>
    <xf numFmtId="0" fontId="0" fillId="0" borderId="13" xfId="0" applyNumberForma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1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2" fontId="7" fillId="0" borderId="17" xfId="56" applyNumberFormat="1" applyFont="1" applyFill="1" applyBorder="1" applyAlignment="1">
      <alignment horizontal="center" vertical="top" wrapText="1"/>
      <protection/>
    </xf>
    <xf numFmtId="2" fontId="7" fillId="0" borderId="18" xfId="56" applyNumberFormat="1" applyFont="1" applyFill="1" applyBorder="1" applyAlignment="1">
      <alignment horizontal="center" vertical="top" wrapText="1"/>
      <protection/>
    </xf>
    <xf numFmtId="2" fontId="7" fillId="0" borderId="19" xfId="56" applyNumberFormat="1" applyFont="1" applyFill="1" applyBorder="1" applyAlignment="1">
      <alignment horizontal="center" vertical="top" wrapText="1"/>
      <protection/>
    </xf>
    <xf numFmtId="2" fontId="7" fillId="0" borderId="20" xfId="56" applyNumberFormat="1" applyFont="1" applyFill="1" applyBorder="1" applyAlignment="1">
      <alignment horizontal="center" vertical="top" wrapText="1"/>
      <protection/>
    </xf>
    <xf numFmtId="2" fontId="7" fillId="0" borderId="21" xfId="56" applyNumberFormat="1" applyFont="1" applyFill="1" applyBorder="1" applyAlignment="1">
      <alignment horizontal="center" vertical="top" wrapText="1"/>
      <protection/>
    </xf>
    <xf numFmtId="2" fontId="7" fillId="0" borderId="22" xfId="56" applyNumberFormat="1" applyFont="1" applyFill="1" applyBorder="1" applyAlignment="1">
      <alignment horizontal="center" vertical="top" wrapText="1"/>
      <protection/>
    </xf>
    <xf numFmtId="2" fontId="7" fillId="0" borderId="23" xfId="56" applyNumberFormat="1" applyFont="1" applyFill="1" applyBorder="1" applyAlignment="1">
      <alignment horizontal="center" vertical="top" wrapText="1"/>
      <protection/>
    </xf>
    <xf numFmtId="2" fontId="7" fillId="0" borderId="24" xfId="56" applyNumberFormat="1" applyFont="1" applyFill="1" applyBorder="1" applyAlignment="1">
      <alignment horizontal="center" vertical="top" wrapText="1"/>
      <protection/>
    </xf>
    <xf numFmtId="2" fontId="7" fillId="0" borderId="25" xfId="56" applyNumberFormat="1" applyFont="1" applyFill="1" applyBorder="1" applyAlignment="1">
      <alignment horizontal="center" vertical="top" wrapText="1"/>
      <protection/>
    </xf>
    <xf numFmtId="2" fontId="7" fillId="0" borderId="23" xfId="56" applyNumberFormat="1" applyFont="1" applyFill="1" applyBorder="1" applyAlignment="1">
      <alignment horizontal="center"/>
      <protection/>
    </xf>
    <xf numFmtId="2" fontId="7" fillId="0" borderId="24" xfId="56" applyNumberFormat="1" applyFont="1" applyFill="1" applyBorder="1" applyAlignment="1">
      <alignment horizontal="center"/>
      <protection/>
    </xf>
    <xf numFmtId="2" fontId="7" fillId="0" borderId="25" xfId="56" applyNumberFormat="1" applyFont="1" applyFill="1" applyBorder="1" applyAlignment="1">
      <alignment horizontal="center"/>
      <protection/>
    </xf>
    <xf numFmtId="0" fontId="0" fillId="0" borderId="26" xfId="0" applyNumberFormat="1" applyBorder="1" applyAlignment="1">
      <alignment horizontal="right"/>
    </xf>
    <xf numFmtId="0" fontId="0" fillId="0" borderId="27" xfId="0" applyNumberFormat="1" applyBorder="1" applyAlignment="1">
      <alignment horizontal="right"/>
    </xf>
    <xf numFmtId="0" fontId="0" fillId="0" borderId="14" xfId="0" applyNumberFormat="1" applyBorder="1" applyAlignment="1">
      <alignment horizontal="right"/>
    </xf>
    <xf numFmtId="49" fontId="44" fillId="0" borderId="19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2" fontId="3" fillId="0" borderId="23" xfId="56" applyNumberFormat="1" applyFont="1" applyFill="1" applyBorder="1" applyAlignment="1">
      <alignment horizontal="center" vertical="top" wrapText="1"/>
      <protection/>
    </xf>
    <xf numFmtId="2" fontId="3" fillId="0" borderId="24" xfId="56" applyNumberFormat="1" applyFont="1" applyFill="1" applyBorder="1" applyAlignment="1">
      <alignment horizontal="center" vertical="top" wrapText="1"/>
      <protection/>
    </xf>
    <xf numFmtId="2" fontId="3" fillId="0" borderId="25" xfId="56" applyNumberFormat="1" applyFont="1" applyFill="1" applyBorder="1" applyAlignment="1">
      <alignment horizontal="center" vertical="top" wrapText="1"/>
      <protection/>
    </xf>
    <xf numFmtId="3" fontId="7" fillId="0" borderId="28" xfId="56" applyNumberFormat="1" applyFont="1" applyFill="1" applyBorder="1" applyAlignment="1">
      <alignment horizontal="center" vertical="center" wrapText="1"/>
      <protection/>
    </xf>
    <xf numFmtId="3" fontId="7" fillId="0" borderId="29" xfId="56" applyNumberFormat="1" applyFont="1" applyFill="1" applyBorder="1" applyAlignment="1">
      <alignment horizontal="center" vertical="center" wrapText="1"/>
      <protection/>
    </xf>
    <xf numFmtId="3" fontId="7" fillId="0" borderId="30" xfId="56" applyNumberFormat="1" applyFont="1" applyFill="1" applyBorder="1" applyAlignment="1">
      <alignment horizontal="center" vertical="center" wrapText="1"/>
      <protection/>
    </xf>
    <xf numFmtId="0" fontId="2" fillId="0" borderId="26" xfId="0" applyNumberFormat="1" applyFont="1" applyBorder="1" applyAlignment="1">
      <alignment horizontal="right"/>
    </xf>
    <xf numFmtId="0" fontId="2" fillId="0" borderId="27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9" fontId="44" fillId="0" borderId="31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0" fontId="0" fillId="0" borderId="32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2"/>
  <sheetViews>
    <sheetView showGridLines="0" tabSelected="1" zoomScale="85" zoomScaleNormal="85" zoomScalePageLayoutView="0" workbookViewId="0" topLeftCell="A1">
      <selection activeCell="BK61" sqref="BK61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63" width="11.00390625" style="3" customWidth="1"/>
    <col min="64" max="16384" width="9.140625" style="3" customWidth="1"/>
  </cols>
  <sheetData>
    <row r="1" spans="1:82" s="1" customFormat="1" ht="19.5" thickBot="1">
      <c r="A1" s="71" t="s">
        <v>37</v>
      </c>
      <c r="B1" s="57" t="s">
        <v>27</v>
      </c>
      <c r="C1" s="62" t="s">
        <v>70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4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0" customFormat="1" ht="18.75" thickBot="1">
      <c r="A2" s="72"/>
      <c r="B2" s="58"/>
      <c r="C2" s="48" t="s">
        <v>26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50"/>
      <c r="W2" s="48" t="s">
        <v>24</v>
      </c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50"/>
      <c r="AQ2" s="48" t="s">
        <v>25</v>
      </c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50"/>
      <c r="BK2" s="65" t="s">
        <v>22</v>
      </c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</row>
    <row r="3" spans="1:82" s="12" customFormat="1" ht="18.75" thickBot="1">
      <c r="A3" s="72"/>
      <c r="B3" s="58"/>
      <c r="C3" s="51" t="s">
        <v>66</v>
      </c>
      <c r="D3" s="52"/>
      <c r="E3" s="52"/>
      <c r="F3" s="52"/>
      <c r="G3" s="52"/>
      <c r="H3" s="52"/>
      <c r="I3" s="52"/>
      <c r="J3" s="52"/>
      <c r="K3" s="52"/>
      <c r="L3" s="53"/>
      <c r="M3" s="51" t="s">
        <v>68</v>
      </c>
      <c r="N3" s="52"/>
      <c r="O3" s="52"/>
      <c r="P3" s="52"/>
      <c r="Q3" s="52"/>
      <c r="R3" s="52"/>
      <c r="S3" s="52"/>
      <c r="T3" s="52"/>
      <c r="U3" s="52"/>
      <c r="V3" s="53"/>
      <c r="W3" s="51" t="s">
        <v>66</v>
      </c>
      <c r="X3" s="52"/>
      <c r="Y3" s="52"/>
      <c r="Z3" s="52"/>
      <c r="AA3" s="52"/>
      <c r="AB3" s="52"/>
      <c r="AC3" s="52"/>
      <c r="AD3" s="52"/>
      <c r="AE3" s="52"/>
      <c r="AF3" s="53"/>
      <c r="AG3" s="51" t="s">
        <v>68</v>
      </c>
      <c r="AH3" s="52"/>
      <c r="AI3" s="52"/>
      <c r="AJ3" s="52"/>
      <c r="AK3" s="52"/>
      <c r="AL3" s="52"/>
      <c r="AM3" s="52"/>
      <c r="AN3" s="52"/>
      <c r="AO3" s="52"/>
      <c r="AP3" s="53"/>
      <c r="AQ3" s="51" t="s">
        <v>66</v>
      </c>
      <c r="AR3" s="52"/>
      <c r="AS3" s="52"/>
      <c r="AT3" s="52"/>
      <c r="AU3" s="52"/>
      <c r="AV3" s="52"/>
      <c r="AW3" s="52"/>
      <c r="AX3" s="52"/>
      <c r="AY3" s="52"/>
      <c r="AZ3" s="53"/>
      <c r="BA3" s="51" t="s">
        <v>68</v>
      </c>
      <c r="BB3" s="52"/>
      <c r="BC3" s="52"/>
      <c r="BD3" s="52"/>
      <c r="BE3" s="52"/>
      <c r="BF3" s="52"/>
      <c r="BG3" s="52"/>
      <c r="BH3" s="52"/>
      <c r="BI3" s="52"/>
      <c r="BJ3" s="53"/>
      <c r="BK3" s="66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</row>
    <row r="4" spans="1:82" s="12" customFormat="1" ht="18">
      <c r="A4" s="72"/>
      <c r="B4" s="58"/>
      <c r="C4" s="42" t="s">
        <v>33</v>
      </c>
      <c r="D4" s="43"/>
      <c r="E4" s="43"/>
      <c r="F4" s="43"/>
      <c r="G4" s="44"/>
      <c r="H4" s="45" t="s">
        <v>34</v>
      </c>
      <c r="I4" s="46"/>
      <c r="J4" s="46"/>
      <c r="K4" s="46"/>
      <c r="L4" s="47"/>
      <c r="M4" s="42" t="s">
        <v>33</v>
      </c>
      <c r="N4" s="43"/>
      <c r="O4" s="43"/>
      <c r="P4" s="43"/>
      <c r="Q4" s="44"/>
      <c r="R4" s="45" t="s">
        <v>34</v>
      </c>
      <c r="S4" s="46"/>
      <c r="T4" s="46"/>
      <c r="U4" s="46"/>
      <c r="V4" s="47"/>
      <c r="W4" s="42" t="s">
        <v>33</v>
      </c>
      <c r="X4" s="43"/>
      <c r="Y4" s="43"/>
      <c r="Z4" s="43"/>
      <c r="AA4" s="44"/>
      <c r="AB4" s="45" t="s">
        <v>34</v>
      </c>
      <c r="AC4" s="46"/>
      <c r="AD4" s="46"/>
      <c r="AE4" s="46"/>
      <c r="AF4" s="47"/>
      <c r="AG4" s="42" t="s">
        <v>33</v>
      </c>
      <c r="AH4" s="43"/>
      <c r="AI4" s="43"/>
      <c r="AJ4" s="43"/>
      <c r="AK4" s="44"/>
      <c r="AL4" s="45" t="s">
        <v>34</v>
      </c>
      <c r="AM4" s="46"/>
      <c r="AN4" s="46"/>
      <c r="AO4" s="46"/>
      <c r="AP4" s="47"/>
      <c r="AQ4" s="42" t="s">
        <v>33</v>
      </c>
      <c r="AR4" s="43"/>
      <c r="AS4" s="43"/>
      <c r="AT4" s="43"/>
      <c r="AU4" s="44"/>
      <c r="AV4" s="45" t="s">
        <v>34</v>
      </c>
      <c r="AW4" s="46"/>
      <c r="AX4" s="46"/>
      <c r="AY4" s="46"/>
      <c r="AZ4" s="47"/>
      <c r="BA4" s="42" t="s">
        <v>33</v>
      </c>
      <c r="BB4" s="43"/>
      <c r="BC4" s="43"/>
      <c r="BD4" s="43"/>
      <c r="BE4" s="44"/>
      <c r="BF4" s="45" t="s">
        <v>34</v>
      </c>
      <c r="BG4" s="46"/>
      <c r="BH4" s="46"/>
      <c r="BI4" s="46"/>
      <c r="BJ4" s="47"/>
      <c r="BK4" s="66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</row>
    <row r="5" spans="1:107" s="8" customFormat="1" ht="15" customHeight="1">
      <c r="A5" s="72"/>
      <c r="B5" s="58"/>
      <c r="C5" s="14">
        <v>1</v>
      </c>
      <c r="D5" s="13">
        <v>2</v>
      </c>
      <c r="E5" s="13">
        <v>3</v>
      </c>
      <c r="F5" s="13">
        <v>4</v>
      </c>
      <c r="G5" s="15">
        <v>5</v>
      </c>
      <c r="H5" s="14">
        <v>1</v>
      </c>
      <c r="I5" s="13">
        <v>2</v>
      </c>
      <c r="J5" s="13">
        <v>3</v>
      </c>
      <c r="K5" s="13">
        <v>4</v>
      </c>
      <c r="L5" s="15">
        <v>5</v>
      </c>
      <c r="M5" s="14">
        <v>1</v>
      </c>
      <c r="N5" s="13">
        <v>2</v>
      </c>
      <c r="O5" s="13">
        <v>3</v>
      </c>
      <c r="P5" s="13">
        <v>4</v>
      </c>
      <c r="Q5" s="15">
        <v>5</v>
      </c>
      <c r="R5" s="14">
        <v>1</v>
      </c>
      <c r="S5" s="13">
        <v>2</v>
      </c>
      <c r="T5" s="13">
        <v>3</v>
      </c>
      <c r="U5" s="13">
        <v>4</v>
      </c>
      <c r="V5" s="15">
        <v>5</v>
      </c>
      <c r="W5" s="14">
        <v>1</v>
      </c>
      <c r="X5" s="13">
        <v>2</v>
      </c>
      <c r="Y5" s="13">
        <v>3</v>
      </c>
      <c r="Z5" s="13">
        <v>4</v>
      </c>
      <c r="AA5" s="15">
        <v>5</v>
      </c>
      <c r="AB5" s="14">
        <v>1</v>
      </c>
      <c r="AC5" s="13">
        <v>2</v>
      </c>
      <c r="AD5" s="13">
        <v>3</v>
      </c>
      <c r="AE5" s="13">
        <v>4</v>
      </c>
      <c r="AF5" s="15">
        <v>5</v>
      </c>
      <c r="AG5" s="14">
        <v>1</v>
      </c>
      <c r="AH5" s="13">
        <v>2</v>
      </c>
      <c r="AI5" s="13">
        <v>3</v>
      </c>
      <c r="AJ5" s="13">
        <v>4</v>
      </c>
      <c r="AK5" s="15">
        <v>5</v>
      </c>
      <c r="AL5" s="14">
        <v>1</v>
      </c>
      <c r="AM5" s="13">
        <v>2</v>
      </c>
      <c r="AN5" s="13">
        <v>3</v>
      </c>
      <c r="AO5" s="13">
        <v>4</v>
      </c>
      <c r="AP5" s="15">
        <v>5</v>
      </c>
      <c r="AQ5" s="14">
        <v>1</v>
      </c>
      <c r="AR5" s="13">
        <v>2</v>
      </c>
      <c r="AS5" s="13">
        <v>3</v>
      </c>
      <c r="AT5" s="13">
        <v>4</v>
      </c>
      <c r="AU5" s="15">
        <v>5</v>
      </c>
      <c r="AV5" s="14">
        <v>1</v>
      </c>
      <c r="AW5" s="13">
        <v>2</v>
      </c>
      <c r="AX5" s="13">
        <v>3</v>
      </c>
      <c r="AY5" s="13">
        <v>4</v>
      </c>
      <c r="AZ5" s="15">
        <v>5</v>
      </c>
      <c r="BA5" s="14">
        <v>1</v>
      </c>
      <c r="BB5" s="13">
        <v>2</v>
      </c>
      <c r="BC5" s="13">
        <v>3</v>
      </c>
      <c r="BD5" s="13">
        <v>4</v>
      </c>
      <c r="BE5" s="15">
        <v>5</v>
      </c>
      <c r="BF5" s="14">
        <v>1</v>
      </c>
      <c r="BG5" s="13">
        <v>2</v>
      </c>
      <c r="BH5" s="13">
        <v>3</v>
      </c>
      <c r="BI5" s="13">
        <v>4</v>
      </c>
      <c r="BJ5" s="15">
        <v>5</v>
      </c>
      <c r="BK5" s="67"/>
      <c r="BL5" s="5"/>
      <c r="BM5" s="5"/>
      <c r="BN5" s="5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</row>
    <row r="6" spans="1:63" ht="12.75">
      <c r="A6" s="16" t="s">
        <v>0</v>
      </c>
      <c r="B6" s="19" t="s">
        <v>6</v>
      </c>
      <c r="C6" s="59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1"/>
    </row>
    <row r="7" spans="1:63" ht="12.75">
      <c r="A7" s="16" t="s">
        <v>38</v>
      </c>
      <c r="B7" s="20" t="s">
        <v>11</v>
      </c>
      <c r="C7" s="59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1"/>
    </row>
    <row r="8" spans="1:63" ht="12.75">
      <c r="A8" s="16"/>
      <c r="B8" s="21" t="s">
        <v>57</v>
      </c>
      <c r="C8" s="40">
        <v>0</v>
      </c>
      <c r="D8" s="32">
        <v>3.3340076</v>
      </c>
      <c r="E8" s="31">
        <v>0</v>
      </c>
      <c r="F8" s="31">
        <v>0</v>
      </c>
      <c r="G8" s="31">
        <v>0</v>
      </c>
      <c r="H8" s="31">
        <v>0.8821691</v>
      </c>
      <c r="I8" s="32">
        <v>3.6745893</v>
      </c>
      <c r="J8" s="32">
        <v>0</v>
      </c>
      <c r="K8" s="32">
        <v>0</v>
      </c>
      <c r="L8" s="33">
        <v>1.2801298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0.161285</v>
      </c>
      <c r="S8" s="32">
        <v>0</v>
      </c>
      <c r="T8" s="32">
        <v>0</v>
      </c>
      <c r="U8" s="32">
        <v>0</v>
      </c>
      <c r="V8" s="33">
        <v>0.2539948</v>
      </c>
      <c r="W8" s="31">
        <v>0</v>
      </c>
      <c r="X8" s="31">
        <v>0</v>
      </c>
      <c r="Y8" s="31">
        <v>0</v>
      </c>
      <c r="Z8" s="31">
        <v>0</v>
      </c>
      <c r="AA8" s="31">
        <v>0</v>
      </c>
      <c r="AB8" s="31">
        <v>0</v>
      </c>
      <c r="AC8" s="31">
        <v>0</v>
      </c>
      <c r="AD8" s="31">
        <v>0</v>
      </c>
      <c r="AE8" s="31">
        <v>0</v>
      </c>
      <c r="AF8" s="31">
        <v>0</v>
      </c>
      <c r="AG8" s="31">
        <v>0</v>
      </c>
      <c r="AH8" s="31">
        <v>0</v>
      </c>
      <c r="AI8" s="31">
        <v>0</v>
      </c>
      <c r="AJ8" s="31">
        <v>0</v>
      </c>
      <c r="AK8" s="31">
        <v>0</v>
      </c>
      <c r="AL8" s="31">
        <v>0</v>
      </c>
      <c r="AM8" s="31">
        <v>0</v>
      </c>
      <c r="AN8" s="31">
        <v>0</v>
      </c>
      <c r="AO8" s="31">
        <v>0</v>
      </c>
      <c r="AP8" s="31">
        <v>0</v>
      </c>
      <c r="AQ8" s="31">
        <v>0</v>
      </c>
      <c r="AR8" s="31">
        <v>0</v>
      </c>
      <c r="AS8" s="31">
        <v>0</v>
      </c>
      <c r="AT8" s="31">
        <v>0</v>
      </c>
      <c r="AU8" s="31">
        <v>0</v>
      </c>
      <c r="AV8" s="31">
        <v>2.3857177</v>
      </c>
      <c r="AW8" s="32">
        <v>0.8628177</v>
      </c>
      <c r="AX8" s="32">
        <v>0</v>
      </c>
      <c r="AY8" s="32">
        <v>0</v>
      </c>
      <c r="AZ8" s="33">
        <v>7.0267521</v>
      </c>
      <c r="BA8" s="31">
        <v>0</v>
      </c>
      <c r="BB8" s="31">
        <v>0</v>
      </c>
      <c r="BC8" s="31">
        <v>0</v>
      </c>
      <c r="BD8" s="31">
        <v>0</v>
      </c>
      <c r="BE8" s="31">
        <v>0</v>
      </c>
      <c r="BF8" s="31">
        <v>0.2781919</v>
      </c>
      <c r="BG8" s="32">
        <v>0</v>
      </c>
      <c r="BH8" s="32">
        <v>0</v>
      </c>
      <c r="BI8" s="32">
        <v>0</v>
      </c>
      <c r="BJ8" s="33">
        <v>0.0953837</v>
      </c>
      <c r="BK8" s="34">
        <v>20.2350387</v>
      </c>
    </row>
    <row r="9" spans="1:63" ht="12.75">
      <c r="A9" s="16"/>
      <c r="B9" s="22" t="s">
        <v>47</v>
      </c>
      <c r="C9" s="29">
        <f>SUM(C8)</f>
        <v>0</v>
      </c>
      <c r="D9" s="29">
        <f aca="true" t="shared" si="0" ref="D9:BJ9">SUM(D8)</f>
        <v>3.3340076</v>
      </c>
      <c r="E9" s="29">
        <f t="shared" si="0"/>
        <v>0</v>
      </c>
      <c r="F9" s="29">
        <f t="shared" si="0"/>
        <v>0</v>
      </c>
      <c r="G9" s="29">
        <f t="shared" si="0"/>
        <v>0</v>
      </c>
      <c r="H9" s="29">
        <f t="shared" si="0"/>
        <v>0.8821691</v>
      </c>
      <c r="I9" s="29">
        <f t="shared" si="0"/>
        <v>3.6745893</v>
      </c>
      <c r="J9" s="29">
        <f t="shared" si="0"/>
        <v>0</v>
      </c>
      <c r="K9" s="29">
        <f t="shared" si="0"/>
        <v>0</v>
      </c>
      <c r="L9" s="29">
        <f t="shared" si="0"/>
        <v>1.2801298</v>
      </c>
      <c r="M9" s="29">
        <f t="shared" si="0"/>
        <v>0</v>
      </c>
      <c r="N9" s="29">
        <f t="shared" si="0"/>
        <v>0</v>
      </c>
      <c r="O9" s="29">
        <f t="shared" si="0"/>
        <v>0</v>
      </c>
      <c r="P9" s="29">
        <f t="shared" si="0"/>
        <v>0</v>
      </c>
      <c r="Q9" s="29">
        <f t="shared" si="0"/>
        <v>0</v>
      </c>
      <c r="R9" s="29">
        <f t="shared" si="0"/>
        <v>0.161285</v>
      </c>
      <c r="S9" s="29">
        <f t="shared" si="0"/>
        <v>0</v>
      </c>
      <c r="T9" s="29">
        <f t="shared" si="0"/>
        <v>0</v>
      </c>
      <c r="U9" s="29">
        <f t="shared" si="0"/>
        <v>0</v>
      </c>
      <c r="V9" s="29">
        <f t="shared" si="0"/>
        <v>0.2539948</v>
      </c>
      <c r="W9" s="29">
        <f t="shared" si="0"/>
        <v>0</v>
      </c>
      <c r="X9" s="29">
        <f t="shared" si="0"/>
        <v>0</v>
      </c>
      <c r="Y9" s="29">
        <f t="shared" si="0"/>
        <v>0</v>
      </c>
      <c r="Z9" s="29">
        <f t="shared" si="0"/>
        <v>0</v>
      </c>
      <c r="AA9" s="29">
        <f t="shared" si="0"/>
        <v>0</v>
      </c>
      <c r="AB9" s="29">
        <f t="shared" si="0"/>
        <v>0</v>
      </c>
      <c r="AC9" s="29">
        <f t="shared" si="0"/>
        <v>0</v>
      </c>
      <c r="AD9" s="29">
        <f t="shared" si="0"/>
        <v>0</v>
      </c>
      <c r="AE9" s="29">
        <f t="shared" si="0"/>
        <v>0</v>
      </c>
      <c r="AF9" s="29">
        <f t="shared" si="0"/>
        <v>0</v>
      </c>
      <c r="AG9" s="29">
        <f t="shared" si="0"/>
        <v>0</v>
      </c>
      <c r="AH9" s="29">
        <f t="shared" si="0"/>
        <v>0</v>
      </c>
      <c r="AI9" s="29">
        <f t="shared" si="0"/>
        <v>0</v>
      </c>
      <c r="AJ9" s="29">
        <f t="shared" si="0"/>
        <v>0</v>
      </c>
      <c r="AK9" s="29">
        <f t="shared" si="0"/>
        <v>0</v>
      </c>
      <c r="AL9" s="29">
        <f t="shared" si="0"/>
        <v>0</v>
      </c>
      <c r="AM9" s="29">
        <f t="shared" si="0"/>
        <v>0</v>
      </c>
      <c r="AN9" s="29">
        <f t="shared" si="0"/>
        <v>0</v>
      </c>
      <c r="AO9" s="29">
        <f t="shared" si="0"/>
        <v>0</v>
      </c>
      <c r="AP9" s="29">
        <f t="shared" si="0"/>
        <v>0</v>
      </c>
      <c r="AQ9" s="29">
        <f t="shared" si="0"/>
        <v>0</v>
      </c>
      <c r="AR9" s="29">
        <f t="shared" si="0"/>
        <v>0</v>
      </c>
      <c r="AS9" s="29">
        <f t="shared" si="0"/>
        <v>0</v>
      </c>
      <c r="AT9" s="29">
        <f t="shared" si="0"/>
        <v>0</v>
      </c>
      <c r="AU9" s="29">
        <f t="shared" si="0"/>
        <v>0</v>
      </c>
      <c r="AV9" s="29">
        <f t="shared" si="0"/>
        <v>2.3857177</v>
      </c>
      <c r="AW9" s="29">
        <f t="shared" si="0"/>
        <v>0.8628177</v>
      </c>
      <c r="AX9" s="29">
        <f t="shared" si="0"/>
        <v>0</v>
      </c>
      <c r="AY9" s="29">
        <f t="shared" si="0"/>
        <v>0</v>
      </c>
      <c r="AZ9" s="29">
        <f t="shared" si="0"/>
        <v>7.0267521</v>
      </c>
      <c r="BA9" s="29">
        <f t="shared" si="0"/>
        <v>0</v>
      </c>
      <c r="BB9" s="29">
        <f t="shared" si="0"/>
        <v>0</v>
      </c>
      <c r="BC9" s="29">
        <f t="shared" si="0"/>
        <v>0</v>
      </c>
      <c r="BD9" s="29">
        <f t="shared" si="0"/>
        <v>0</v>
      </c>
      <c r="BE9" s="29">
        <f t="shared" si="0"/>
        <v>0</v>
      </c>
      <c r="BF9" s="29">
        <f t="shared" si="0"/>
        <v>0.2781919</v>
      </c>
      <c r="BG9" s="29">
        <f t="shared" si="0"/>
        <v>0</v>
      </c>
      <c r="BH9" s="29">
        <f t="shared" si="0"/>
        <v>0</v>
      </c>
      <c r="BI9" s="29">
        <f t="shared" si="0"/>
        <v>0</v>
      </c>
      <c r="BJ9" s="29">
        <f t="shared" si="0"/>
        <v>0.0953837</v>
      </c>
      <c r="BK9" s="30">
        <f>SUM(C9:BJ9)</f>
        <v>20.235038699999997</v>
      </c>
    </row>
    <row r="10" spans="1:63" ht="12.75">
      <c r="A10" s="16" t="s">
        <v>39</v>
      </c>
      <c r="B10" s="20" t="s">
        <v>3</v>
      </c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6"/>
    </row>
    <row r="11" spans="1:63" ht="12.75">
      <c r="A11" s="16"/>
      <c r="B11" s="21" t="s">
        <v>35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1">
        <v>0</v>
      </c>
      <c r="AG11" s="31">
        <v>0</v>
      </c>
      <c r="AH11" s="31">
        <v>0</v>
      </c>
      <c r="AI11" s="31">
        <v>0</v>
      </c>
      <c r="AJ11" s="31">
        <v>0</v>
      </c>
      <c r="AK11" s="31">
        <v>0</v>
      </c>
      <c r="AL11" s="31">
        <v>0</v>
      </c>
      <c r="AM11" s="31">
        <v>0</v>
      </c>
      <c r="AN11" s="31">
        <v>0</v>
      </c>
      <c r="AO11" s="31">
        <v>0</v>
      </c>
      <c r="AP11" s="31">
        <v>0</v>
      </c>
      <c r="AQ11" s="31">
        <v>0</v>
      </c>
      <c r="AR11" s="31">
        <v>0</v>
      </c>
      <c r="AS11" s="31">
        <v>0</v>
      </c>
      <c r="AT11" s="31">
        <v>0</v>
      </c>
      <c r="AU11" s="31">
        <v>0</v>
      </c>
      <c r="AV11" s="31">
        <v>0</v>
      </c>
      <c r="AW11" s="31">
        <v>0</v>
      </c>
      <c r="AX11" s="31">
        <v>0</v>
      </c>
      <c r="AY11" s="31">
        <v>0</v>
      </c>
      <c r="AZ11" s="31">
        <v>0</v>
      </c>
      <c r="BA11" s="31">
        <v>0</v>
      </c>
      <c r="BB11" s="31">
        <v>0</v>
      </c>
      <c r="BC11" s="31">
        <v>0</v>
      </c>
      <c r="BD11" s="31">
        <v>0</v>
      </c>
      <c r="BE11" s="31">
        <v>0</v>
      </c>
      <c r="BF11" s="31">
        <v>0</v>
      </c>
      <c r="BG11" s="31">
        <v>0</v>
      </c>
      <c r="BH11" s="31">
        <v>0</v>
      </c>
      <c r="BI11" s="31">
        <v>0</v>
      </c>
      <c r="BJ11" s="31">
        <v>0</v>
      </c>
      <c r="BK11" s="31">
        <v>0</v>
      </c>
    </row>
    <row r="12" spans="1:63" ht="12.75">
      <c r="A12" s="16"/>
      <c r="B12" s="22" t="s">
        <v>48</v>
      </c>
      <c r="C12" s="29">
        <f>SUM(C11)</f>
        <v>0</v>
      </c>
      <c r="D12" s="29">
        <f aca="true" t="shared" si="1" ref="D12:BJ12">SUM(D11)</f>
        <v>0</v>
      </c>
      <c r="E12" s="29">
        <f t="shared" si="1"/>
        <v>0</v>
      </c>
      <c r="F12" s="29">
        <f t="shared" si="1"/>
        <v>0</v>
      </c>
      <c r="G12" s="29">
        <f t="shared" si="1"/>
        <v>0</v>
      </c>
      <c r="H12" s="29">
        <f t="shared" si="1"/>
        <v>0</v>
      </c>
      <c r="I12" s="29">
        <f t="shared" si="1"/>
        <v>0</v>
      </c>
      <c r="J12" s="29">
        <f t="shared" si="1"/>
        <v>0</v>
      </c>
      <c r="K12" s="29">
        <f t="shared" si="1"/>
        <v>0</v>
      </c>
      <c r="L12" s="29">
        <f t="shared" si="1"/>
        <v>0</v>
      </c>
      <c r="M12" s="29">
        <f t="shared" si="1"/>
        <v>0</v>
      </c>
      <c r="N12" s="29">
        <f t="shared" si="1"/>
        <v>0</v>
      </c>
      <c r="O12" s="29">
        <f t="shared" si="1"/>
        <v>0</v>
      </c>
      <c r="P12" s="29">
        <f t="shared" si="1"/>
        <v>0</v>
      </c>
      <c r="Q12" s="29">
        <f t="shared" si="1"/>
        <v>0</v>
      </c>
      <c r="R12" s="29">
        <f t="shared" si="1"/>
        <v>0</v>
      </c>
      <c r="S12" s="29">
        <f t="shared" si="1"/>
        <v>0</v>
      </c>
      <c r="T12" s="29">
        <f t="shared" si="1"/>
        <v>0</v>
      </c>
      <c r="U12" s="29">
        <f t="shared" si="1"/>
        <v>0</v>
      </c>
      <c r="V12" s="29">
        <f t="shared" si="1"/>
        <v>0</v>
      </c>
      <c r="W12" s="29">
        <f t="shared" si="1"/>
        <v>0</v>
      </c>
      <c r="X12" s="29">
        <f t="shared" si="1"/>
        <v>0</v>
      </c>
      <c r="Y12" s="29">
        <f t="shared" si="1"/>
        <v>0</v>
      </c>
      <c r="Z12" s="29">
        <f t="shared" si="1"/>
        <v>0</v>
      </c>
      <c r="AA12" s="29">
        <f t="shared" si="1"/>
        <v>0</v>
      </c>
      <c r="AB12" s="29">
        <f t="shared" si="1"/>
        <v>0</v>
      </c>
      <c r="AC12" s="29">
        <f t="shared" si="1"/>
        <v>0</v>
      </c>
      <c r="AD12" s="29">
        <f t="shared" si="1"/>
        <v>0</v>
      </c>
      <c r="AE12" s="29">
        <f t="shared" si="1"/>
        <v>0</v>
      </c>
      <c r="AF12" s="29">
        <f t="shared" si="1"/>
        <v>0</v>
      </c>
      <c r="AG12" s="29">
        <f t="shared" si="1"/>
        <v>0</v>
      </c>
      <c r="AH12" s="29">
        <f t="shared" si="1"/>
        <v>0</v>
      </c>
      <c r="AI12" s="29">
        <f t="shared" si="1"/>
        <v>0</v>
      </c>
      <c r="AJ12" s="29">
        <f t="shared" si="1"/>
        <v>0</v>
      </c>
      <c r="AK12" s="29">
        <f t="shared" si="1"/>
        <v>0</v>
      </c>
      <c r="AL12" s="29">
        <f t="shared" si="1"/>
        <v>0</v>
      </c>
      <c r="AM12" s="29">
        <f t="shared" si="1"/>
        <v>0</v>
      </c>
      <c r="AN12" s="29">
        <f t="shared" si="1"/>
        <v>0</v>
      </c>
      <c r="AO12" s="29">
        <f t="shared" si="1"/>
        <v>0</v>
      </c>
      <c r="AP12" s="29">
        <f t="shared" si="1"/>
        <v>0</v>
      </c>
      <c r="AQ12" s="29">
        <f t="shared" si="1"/>
        <v>0</v>
      </c>
      <c r="AR12" s="29">
        <f t="shared" si="1"/>
        <v>0</v>
      </c>
      <c r="AS12" s="29">
        <f t="shared" si="1"/>
        <v>0</v>
      </c>
      <c r="AT12" s="29">
        <f t="shared" si="1"/>
        <v>0</v>
      </c>
      <c r="AU12" s="29">
        <f t="shared" si="1"/>
        <v>0</v>
      </c>
      <c r="AV12" s="29">
        <f t="shared" si="1"/>
        <v>0</v>
      </c>
      <c r="AW12" s="29">
        <f t="shared" si="1"/>
        <v>0</v>
      </c>
      <c r="AX12" s="29">
        <f t="shared" si="1"/>
        <v>0</v>
      </c>
      <c r="AY12" s="29">
        <f t="shared" si="1"/>
        <v>0</v>
      </c>
      <c r="AZ12" s="29">
        <f t="shared" si="1"/>
        <v>0</v>
      </c>
      <c r="BA12" s="29">
        <f t="shared" si="1"/>
        <v>0</v>
      </c>
      <c r="BB12" s="29">
        <f t="shared" si="1"/>
        <v>0</v>
      </c>
      <c r="BC12" s="29">
        <f t="shared" si="1"/>
        <v>0</v>
      </c>
      <c r="BD12" s="29">
        <f t="shared" si="1"/>
        <v>0</v>
      </c>
      <c r="BE12" s="29">
        <f t="shared" si="1"/>
        <v>0</v>
      </c>
      <c r="BF12" s="29">
        <f t="shared" si="1"/>
        <v>0</v>
      </c>
      <c r="BG12" s="29">
        <f t="shared" si="1"/>
        <v>0</v>
      </c>
      <c r="BH12" s="29">
        <f t="shared" si="1"/>
        <v>0</v>
      </c>
      <c r="BI12" s="29">
        <f t="shared" si="1"/>
        <v>0</v>
      </c>
      <c r="BJ12" s="29">
        <f t="shared" si="1"/>
        <v>0</v>
      </c>
      <c r="BK12" s="30">
        <f>SUM(C12:BJ12)</f>
        <v>0</v>
      </c>
    </row>
    <row r="13" spans="1:63" ht="12.75">
      <c r="A13" s="16" t="s">
        <v>40</v>
      </c>
      <c r="B13" s="20" t="s">
        <v>10</v>
      </c>
      <c r="C13" s="54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6"/>
    </row>
    <row r="14" spans="1:63" ht="12.75">
      <c r="A14" s="16"/>
      <c r="B14" s="21" t="s">
        <v>35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0</v>
      </c>
      <c r="AF14" s="31">
        <v>0</v>
      </c>
      <c r="AG14" s="31">
        <v>0</v>
      </c>
      <c r="AH14" s="31">
        <v>0</v>
      </c>
      <c r="AI14" s="31">
        <v>0</v>
      </c>
      <c r="AJ14" s="31">
        <v>0</v>
      </c>
      <c r="AK14" s="31">
        <v>0</v>
      </c>
      <c r="AL14" s="31">
        <v>0</v>
      </c>
      <c r="AM14" s="31">
        <v>0</v>
      </c>
      <c r="AN14" s="31">
        <v>0</v>
      </c>
      <c r="AO14" s="31">
        <v>0</v>
      </c>
      <c r="AP14" s="31">
        <v>0</v>
      </c>
      <c r="AQ14" s="31">
        <v>0</v>
      </c>
      <c r="AR14" s="31">
        <v>0</v>
      </c>
      <c r="AS14" s="31">
        <v>0</v>
      </c>
      <c r="AT14" s="31">
        <v>0</v>
      </c>
      <c r="AU14" s="31">
        <v>0</v>
      </c>
      <c r="AV14" s="31">
        <v>0</v>
      </c>
      <c r="AW14" s="31">
        <v>0</v>
      </c>
      <c r="AX14" s="31">
        <v>0</v>
      </c>
      <c r="AY14" s="31">
        <v>0</v>
      </c>
      <c r="AZ14" s="31">
        <v>0</v>
      </c>
      <c r="BA14" s="31">
        <v>0</v>
      </c>
      <c r="BB14" s="31">
        <v>0</v>
      </c>
      <c r="BC14" s="31">
        <v>0</v>
      </c>
      <c r="BD14" s="31">
        <v>0</v>
      </c>
      <c r="BE14" s="31">
        <v>0</v>
      </c>
      <c r="BF14" s="31">
        <v>0</v>
      </c>
      <c r="BG14" s="31">
        <v>0</v>
      </c>
      <c r="BH14" s="31">
        <v>0</v>
      </c>
      <c r="BI14" s="31">
        <v>0</v>
      </c>
      <c r="BJ14" s="31">
        <v>0</v>
      </c>
      <c r="BK14" s="31">
        <v>0</v>
      </c>
    </row>
    <row r="15" spans="1:63" ht="12.75">
      <c r="A15" s="16"/>
      <c r="B15" s="22" t="s">
        <v>52</v>
      </c>
      <c r="C15" s="29">
        <f>SUM(C14)</f>
        <v>0</v>
      </c>
      <c r="D15" s="29">
        <f aca="true" t="shared" si="2" ref="D15:BJ15">SUM(D14)</f>
        <v>0</v>
      </c>
      <c r="E15" s="29">
        <f t="shared" si="2"/>
        <v>0</v>
      </c>
      <c r="F15" s="29">
        <f t="shared" si="2"/>
        <v>0</v>
      </c>
      <c r="G15" s="29">
        <f t="shared" si="2"/>
        <v>0</v>
      </c>
      <c r="H15" s="29">
        <f t="shared" si="2"/>
        <v>0</v>
      </c>
      <c r="I15" s="29">
        <f t="shared" si="2"/>
        <v>0</v>
      </c>
      <c r="J15" s="29">
        <f t="shared" si="2"/>
        <v>0</v>
      </c>
      <c r="K15" s="29">
        <f t="shared" si="2"/>
        <v>0</v>
      </c>
      <c r="L15" s="29">
        <f t="shared" si="2"/>
        <v>0</v>
      </c>
      <c r="M15" s="29">
        <f t="shared" si="2"/>
        <v>0</v>
      </c>
      <c r="N15" s="29">
        <f t="shared" si="2"/>
        <v>0</v>
      </c>
      <c r="O15" s="29">
        <f t="shared" si="2"/>
        <v>0</v>
      </c>
      <c r="P15" s="29">
        <f t="shared" si="2"/>
        <v>0</v>
      </c>
      <c r="Q15" s="29">
        <f t="shared" si="2"/>
        <v>0</v>
      </c>
      <c r="R15" s="29">
        <f t="shared" si="2"/>
        <v>0</v>
      </c>
      <c r="S15" s="29">
        <f t="shared" si="2"/>
        <v>0</v>
      </c>
      <c r="T15" s="29">
        <f t="shared" si="2"/>
        <v>0</v>
      </c>
      <c r="U15" s="29">
        <f t="shared" si="2"/>
        <v>0</v>
      </c>
      <c r="V15" s="29">
        <f t="shared" si="2"/>
        <v>0</v>
      </c>
      <c r="W15" s="29">
        <f t="shared" si="2"/>
        <v>0</v>
      </c>
      <c r="X15" s="29">
        <f t="shared" si="2"/>
        <v>0</v>
      </c>
      <c r="Y15" s="29">
        <f t="shared" si="2"/>
        <v>0</v>
      </c>
      <c r="Z15" s="29">
        <f t="shared" si="2"/>
        <v>0</v>
      </c>
      <c r="AA15" s="29">
        <f t="shared" si="2"/>
        <v>0</v>
      </c>
      <c r="AB15" s="29">
        <f t="shared" si="2"/>
        <v>0</v>
      </c>
      <c r="AC15" s="29">
        <f t="shared" si="2"/>
        <v>0</v>
      </c>
      <c r="AD15" s="29">
        <f t="shared" si="2"/>
        <v>0</v>
      </c>
      <c r="AE15" s="29">
        <f t="shared" si="2"/>
        <v>0</v>
      </c>
      <c r="AF15" s="29">
        <f t="shared" si="2"/>
        <v>0</v>
      </c>
      <c r="AG15" s="29">
        <f t="shared" si="2"/>
        <v>0</v>
      </c>
      <c r="AH15" s="29">
        <f t="shared" si="2"/>
        <v>0</v>
      </c>
      <c r="AI15" s="29">
        <f t="shared" si="2"/>
        <v>0</v>
      </c>
      <c r="AJ15" s="29">
        <f t="shared" si="2"/>
        <v>0</v>
      </c>
      <c r="AK15" s="29">
        <f t="shared" si="2"/>
        <v>0</v>
      </c>
      <c r="AL15" s="29">
        <f t="shared" si="2"/>
        <v>0</v>
      </c>
      <c r="AM15" s="29">
        <f t="shared" si="2"/>
        <v>0</v>
      </c>
      <c r="AN15" s="29">
        <f t="shared" si="2"/>
        <v>0</v>
      </c>
      <c r="AO15" s="29">
        <f t="shared" si="2"/>
        <v>0</v>
      </c>
      <c r="AP15" s="29">
        <f t="shared" si="2"/>
        <v>0</v>
      </c>
      <c r="AQ15" s="29">
        <f t="shared" si="2"/>
        <v>0</v>
      </c>
      <c r="AR15" s="29">
        <f t="shared" si="2"/>
        <v>0</v>
      </c>
      <c r="AS15" s="29">
        <f t="shared" si="2"/>
        <v>0</v>
      </c>
      <c r="AT15" s="29">
        <f t="shared" si="2"/>
        <v>0</v>
      </c>
      <c r="AU15" s="29">
        <f t="shared" si="2"/>
        <v>0</v>
      </c>
      <c r="AV15" s="29">
        <f t="shared" si="2"/>
        <v>0</v>
      </c>
      <c r="AW15" s="29">
        <f t="shared" si="2"/>
        <v>0</v>
      </c>
      <c r="AX15" s="29">
        <f t="shared" si="2"/>
        <v>0</v>
      </c>
      <c r="AY15" s="29">
        <f t="shared" si="2"/>
        <v>0</v>
      </c>
      <c r="AZ15" s="29">
        <f t="shared" si="2"/>
        <v>0</v>
      </c>
      <c r="BA15" s="29">
        <f t="shared" si="2"/>
        <v>0</v>
      </c>
      <c r="BB15" s="29">
        <f t="shared" si="2"/>
        <v>0</v>
      </c>
      <c r="BC15" s="29">
        <f t="shared" si="2"/>
        <v>0</v>
      </c>
      <c r="BD15" s="29">
        <f t="shared" si="2"/>
        <v>0</v>
      </c>
      <c r="BE15" s="29">
        <f t="shared" si="2"/>
        <v>0</v>
      </c>
      <c r="BF15" s="29">
        <f t="shared" si="2"/>
        <v>0</v>
      </c>
      <c r="BG15" s="29">
        <f t="shared" si="2"/>
        <v>0</v>
      </c>
      <c r="BH15" s="29">
        <f t="shared" si="2"/>
        <v>0</v>
      </c>
      <c r="BI15" s="29">
        <f t="shared" si="2"/>
        <v>0</v>
      </c>
      <c r="BJ15" s="29">
        <f t="shared" si="2"/>
        <v>0</v>
      </c>
      <c r="BK15" s="30">
        <f>SUM(C15:BJ15)</f>
        <v>0</v>
      </c>
    </row>
    <row r="16" spans="1:63" ht="12.75">
      <c r="A16" s="16" t="s">
        <v>41</v>
      </c>
      <c r="B16" s="20" t="s">
        <v>12</v>
      </c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6"/>
    </row>
    <row r="17" spans="1:63" ht="12.75">
      <c r="A17" s="16"/>
      <c r="B17" s="21" t="s">
        <v>35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0</v>
      </c>
      <c r="AI17" s="31">
        <v>0</v>
      </c>
      <c r="AJ17" s="31">
        <v>0</v>
      </c>
      <c r="AK17" s="31">
        <v>0</v>
      </c>
      <c r="AL17" s="31">
        <v>0</v>
      </c>
      <c r="AM17" s="31">
        <v>0</v>
      </c>
      <c r="AN17" s="31">
        <v>0</v>
      </c>
      <c r="AO17" s="31">
        <v>0</v>
      </c>
      <c r="AP17" s="31">
        <v>0</v>
      </c>
      <c r="AQ17" s="31">
        <v>0</v>
      </c>
      <c r="AR17" s="31">
        <v>0</v>
      </c>
      <c r="AS17" s="31">
        <v>0</v>
      </c>
      <c r="AT17" s="31">
        <v>0</v>
      </c>
      <c r="AU17" s="31">
        <v>0</v>
      </c>
      <c r="AV17" s="31">
        <v>0</v>
      </c>
      <c r="AW17" s="31">
        <v>0</v>
      </c>
      <c r="AX17" s="31">
        <v>0</v>
      </c>
      <c r="AY17" s="31">
        <v>0</v>
      </c>
      <c r="AZ17" s="31">
        <v>0</v>
      </c>
      <c r="BA17" s="31">
        <v>0</v>
      </c>
      <c r="BB17" s="31">
        <v>0</v>
      </c>
      <c r="BC17" s="31">
        <v>0</v>
      </c>
      <c r="BD17" s="31">
        <v>0</v>
      </c>
      <c r="BE17" s="31">
        <v>0</v>
      </c>
      <c r="BF17" s="31">
        <v>0</v>
      </c>
      <c r="BG17" s="31">
        <v>0</v>
      </c>
      <c r="BH17" s="31">
        <v>0</v>
      </c>
      <c r="BI17" s="31">
        <v>0</v>
      </c>
      <c r="BJ17" s="31">
        <v>0</v>
      </c>
      <c r="BK17" s="31">
        <v>0</v>
      </c>
    </row>
    <row r="18" spans="1:63" ht="12.75">
      <c r="A18" s="16"/>
      <c r="B18" s="21" t="s">
        <v>51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  <c r="AO18" s="31">
        <v>0</v>
      </c>
      <c r="AP18" s="31">
        <v>0</v>
      </c>
      <c r="AQ18" s="31">
        <v>0</v>
      </c>
      <c r="AR18" s="31">
        <v>0</v>
      </c>
      <c r="AS18" s="31">
        <v>0</v>
      </c>
      <c r="AT18" s="31">
        <v>0</v>
      </c>
      <c r="AU18" s="31">
        <v>0</v>
      </c>
      <c r="AV18" s="31">
        <v>0</v>
      </c>
      <c r="AW18" s="31">
        <v>0</v>
      </c>
      <c r="AX18" s="31">
        <v>0</v>
      </c>
      <c r="AY18" s="31">
        <v>0</v>
      </c>
      <c r="AZ18" s="31">
        <v>0</v>
      </c>
      <c r="BA18" s="31">
        <v>0</v>
      </c>
      <c r="BB18" s="31">
        <v>0</v>
      </c>
      <c r="BC18" s="31">
        <v>0</v>
      </c>
      <c r="BD18" s="31">
        <v>0</v>
      </c>
      <c r="BE18" s="31">
        <v>0</v>
      </c>
      <c r="BF18" s="31">
        <v>0</v>
      </c>
      <c r="BG18" s="31">
        <v>0</v>
      </c>
      <c r="BH18" s="31">
        <v>0</v>
      </c>
      <c r="BI18" s="31">
        <v>0</v>
      </c>
      <c r="BJ18" s="31">
        <v>0</v>
      </c>
      <c r="BK18" s="31">
        <v>0</v>
      </c>
    </row>
    <row r="19" spans="1:63" ht="12.75">
      <c r="A19" s="16" t="s">
        <v>43</v>
      </c>
      <c r="B19" s="28" t="s">
        <v>53</v>
      </c>
      <c r="C19" s="54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6"/>
    </row>
    <row r="20" spans="1:63" ht="12.75">
      <c r="A20" s="16"/>
      <c r="B20" s="21" t="s">
        <v>35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1">
        <v>0</v>
      </c>
      <c r="AM20" s="31">
        <v>0</v>
      </c>
      <c r="AN20" s="31">
        <v>0</v>
      </c>
      <c r="AO20" s="31">
        <v>0</v>
      </c>
      <c r="AP20" s="31">
        <v>0</v>
      </c>
      <c r="AQ20" s="31">
        <v>0</v>
      </c>
      <c r="AR20" s="31">
        <v>0</v>
      </c>
      <c r="AS20" s="31">
        <v>0</v>
      </c>
      <c r="AT20" s="31">
        <v>0</v>
      </c>
      <c r="AU20" s="31">
        <v>0</v>
      </c>
      <c r="AV20" s="31">
        <v>0</v>
      </c>
      <c r="AW20" s="31">
        <v>0</v>
      </c>
      <c r="AX20" s="31">
        <v>0</v>
      </c>
      <c r="AY20" s="31">
        <v>0</v>
      </c>
      <c r="AZ20" s="31">
        <v>0</v>
      </c>
      <c r="BA20" s="31">
        <v>0</v>
      </c>
      <c r="BB20" s="31">
        <v>0</v>
      </c>
      <c r="BC20" s="31">
        <v>0</v>
      </c>
      <c r="BD20" s="31">
        <v>0</v>
      </c>
      <c r="BE20" s="31">
        <v>0</v>
      </c>
      <c r="BF20" s="31">
        <v>0</v>
      </c>
      <c r="BG20" s="31">
        <v>0</v>
      </c>
      <c r="BH20" s="31">
        <v>0</v>
      </c>
      <c r="BI20" s="31">
        <v>0</v>
      </c>
      <c r="BJ20" s="31">
        <v>0</v>
      </c>
      <c r="BK20" s="31">
        <v>0</v>
      </c>
    </row>
    <row r="21" spans="1:63" ht="12.75">
      <c r="A21" s="16"/>
      <c r="B21" s="21" t="s">
        <v>50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  <c r="AK21" s="31">
        <v>0</v>
      </c>
      <c r="AL21" s="31">
        <v>0</v>
      </c>
      <c r="AM21" s="31">
        <v>0</v>
      </c>
      <c r="AN21" s="31">
        <v>0</v>
      </c>
      <c r="AO21" s="31">
        <v>0</v>
      </c>
      <c r="AP21" s="31">
        <v>0</v>
      </c>
      <c r="AQ21" s="31">
        <v>0</v>
      </c>
      <c r="AR21" s="31">
        <v>0</v>
      </c>
      <c r="AS21" s="31">
        <v>0</v>
      </c>
      <c r="AT21" s="31">
        <v>0</v>
      </c>
      <c r="AU21" s="31">
        <v>0</v>
      </c>
      <c r="AV21" s="31">
        <v>0</v>
      </c>
      <c r="AW21" s="31">
        <v>0</v>
      </c>
      <c r="AX21" s="31">
        <v>0</v>
      </c>
      <c r="AY21" s="31">
        <v>0</v>
      </c>
      <c r="AZ21" s="31">
        <v>0</v>
      </c>
      <c r="BA21" s="31">
        <v>0</v>
      </c>
      <c r="BB21" s="31">
        <v>0</v>
      </c>
      <c r="BC21" s="31">
        <v>0</v>
      </c>
      <c r="BD21" s="31">
        <v>0</v>
      </c>
      <c r="BE21" s="31">
        <v>0</v>
      </c>
      <c r="BF21" s="31">
        <v>0</v>
      </c>
      <c r="BG21" s="31">
        <v>0</v>
      </c>
      <c r="BH21" s="31">
        <v>0</v>
      </c>
      <c r="BI21" s="31">
        <v>0</v>
      </c>
      <c r="BJ21" s="31">
        <v>0</v>
      </c>
      <c r="BK21" s="31">
        <v>0</v>
      </c>
    </row>
    <row r="22" spans="1:63" ht="12.75">
      <c r="A22" s="16" t="s">
        <v>44</v>
      </c>
      <c r="B22" s="20" t="s">
        <v>13</v>
      </c>
      <c r="C22" s="54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6"/>
    </row>
    <row r="23" spans="1:63" ht="12.75">
      <c r="A23" s="16"/>
      <c r="B23" s="21" t="s">
        <v>35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  <c r="AP23" s="31">
        <v>0</v>
      </c>
      <c r="AQ23" s="31">
        <v>0</v>
      </c>
      <c r="AR23" s="31">
        <v>0</v>
      </c>
      <c r="AS23" s="31">
        <v>0</v>
      </c>
      <c r="AT23" s="31">
        <v>0</v>
      </c>
      <c r="AU23" s="31">
        <v>0</v>
      </c>
      <c r="AV23" s="31">
        <v>0</v>
      </c>
      <c r="AW23" s="31">
        <v>0</v>
      </c>
      <c r="AX23" s="31">
        <v>0</v>
      </c>
      <c r="AY23" s="31">
        <v>0</v>
      </c>
      <c r="AZ23" s="31">
        <v>0</v>
      </c>
      <c r="BA23" s="31">
        <v>0</v>
      </c>
      <c r="BB23" s="31">
        <v>0</v>
      </c>
      <c r="BC23" s="31">
        <v>0</v>
      </c>
      <c r="BD23" s="31">
        <v>0</v>
      </c>
      <c r="BE23" s="31">
        <v>0</v>
      </c>
      <c r="BF23" s="31">
        <v>0</v>
      </c>
      <c r="BG23" s="31">
        <v>0</v>
      </c>
      <c r="BH23" s="31">
        <v>0</v>
      </c>
      <c r="BI23" s="31">
        <v>0</v>
      </c>
      <c r="BJ23" s="31">
        <v>0</v>
      </c>
      <c r="BK23" s="31">
        <v>0</v>
      </c>
    </row>
    <row r="24" spans="1:63" ht="12.75">
      <c r="A24" s="16"/>
      <c r="B24" s="22" t="s">
        <v>49</v>
      </c>
      <c r="C24" s="29">
        <f aca="true" t="shared" si="3" ref="C24:AH24">SUM(C23:C23)</f>
        <v>0</v>
      </c>
      <c r="D24" s="29">
        <f t="shared" si="3"/>
        <v>0</v>
      </c>
      <c r="E24" s="29">
        <f t="shared" si="3"/>
        <v>0</v>
      </c>
      <c r="F24" s="29">
        <f t="shared" si="3"/>
        <v>0</v>
      </c>
      <c r="G24" s="29">
        <f t="shared" si="3"/>
        <v>0</v>
      </c>
      <c r="H24" s="29">
        <f t="shared" si="3"/>
        <v>0</v>
      </c>
      <c r="I24" s="29">
        <f t="shared" si="3"/>
        <v>0</v>
      </c>
      <c r="J24" s="29">
        <f t="shared" si="3"/>
        <v>0</v>
      </c>
      <c r="K24" s="29">
        <f t="shared" si="3"/>
        <v>0</v>
      </c>
      <c r="L24" s="29">
        <f t="shared" si="3"/>
        <v>0</v>
      </c>
      <c r="M24" s="29">
        <f t="shared" si="3"/>
        <v>0</v>
      </c>
      <c r="N24" s="29">
        <f t="shared" si="3"/>
        <v>0</v>
      </c>
      <c r="O24" s="29">
        <f t="shared" si="3"/>
        <v>0</v>
      </c>
      <c r="P24" s="29">
        <f t="shared" si="3"/>
        <v>0</v>
      </c>
      <c r="Q24" s="29">
        <f t="shared" si="3"/>
        <v>0</v>
      </c>
      <c r="R24" s="29">
        <f t="shared" si="3"/>
        <v>0</v>
      </c>
      <c r="S24" s="29">
        <f t="shared" si="3"/>
        <v>0</v>
      </c>
      <c r="T24" s="29">
        <f t="shared" si="3"/>
        <v>0</v>
      </c>
      <c r="U24" s="29">
        <f t="shared" si="3"/>
        <v>0</v>
      </c>
      <c r="V24" s="29">
        <f t="shared" si="3"/>
        <v>0</v>
      </c>
      <c r="W24" s="29">
        <f t="shared" si="3"/>
        <v>0</v>
      </c>
      <c r="X24" s="29">
        <f t="shared" si="3"/>
        <v>0</v>
      </c>
      <c r="Y24" s="29">
        <f t="shared" si="3"/>
        <v>0</v>
      </c>
      <c r="Z24" s="29">
        <f t="shared" si="3"/>
        <v>0</v>
      </c>
      <c r="AA24" s="29">
        <f t="shared" si="3"/>
        <v>0</v>
      </c>
      <c r="AB24" s="29">
        <f t="shared" si="3"/>
        <v>0</v>
      </c>
      <c r="AC24" s="29">
        <f t="shared" si="3"/>
        <v>0</v>
      </c>
      <c r="AD24" s="29">
        <f t="shared" si="3"/>
        <v>0</v>
      </c>
      <c r="AE24" s="29">
        <f t="shared" si="3"/>
        <v>0</v>
      </c>
      <c r="AF24" s="29">
        <f t="shared" si="3"/>
        <v>0</v>
      </c>
      <c r="AG24" s="29">
        <f t="shared" si="3"/>
        <v>0</v>
      </c>
      <c r="AH24" s="29">
        <f t="shared" si="3"/>
        <v>0</v>
      </c>
      <c r="AI24" s="29">
        <f aca="true" t="shared" si="4" ref="AI24:BJ24">SUM(AI23:AI23)</f>
        <v>0</v>
      </c>
      <c r="AJ24" s="29">
        <f t="shared" si="4"/>
        <v>0</v>
      </c>
      <c r="AK24" s="29">
        <f t="shared" si="4"/>
        <v>0</v>
      </c>
      <c r="AL24" s="29">
        <f t="shared" si="4"/>
        <v>0</v>
      </c>
      <c r="AM24" s="29">
        <f t="shared" si="4"/>
        <v>0</v>
      </c>
      <c r="AN24" s="29">
        <f t="shared" si="4"/>
        <v>0</v>
      </c>
      <c r="AO24" s="29">
        <f t="shared" si="4"/>
        <v>0</v>
      </c>
      <c r="AP24" s="29">
        <f t="shared" si="4"/>
        <v>0</v>
      </c>
      <c r="AQ24" s="29">
        <f t="shared" si="4"/>
        <v>0</v>
      </c>
      <c r="AR24" s="29">
        <f t="shared" si="4"/>
        <v>0</v>
      </c>
      <c r="AS24" s="29">
        <f t="shared" si="4"/>
        <v>0</v>
      </c>
      <c r="AT24" s="29">
        <f t="shared" si="4"/>
        <v>0</v>
      </c>
      <c r="AU24" s="29">
        <f t="shared" si="4"/>
        <v>0</v>
      </c>
      <c r="AV24" s="29">
        <f t="shared" si="4"/>
        <v>0</v>
      </c>
      <c r="AW24" s="29">
        <f t="shared" si="4"/>
        <v>0</v>
      </c>
      <c r="AX24" s="29">
        <f t="shared" si="4"/>
        <v>0</v>
      </c>
      <c r="AY24" s="29">
        <f t="shared" si="4"/>
        <v>0</v>
      </c>
      <c r="AZ24" s="29">
        <f t="shared" si="4"/>
        <v>0</v>
      </c>
      <c r="BA24" s="29">
        <f t="shared" si="4"/>
        <v>0</v>
      </c>
      <c r="BB24" s="29">
        <f t="shared" si="4"/>
        <v>0</v>
      </c>
      <c r="BC24" s="29">
        <f t="shared" si="4"/>
        <v>0</v>
      </c>
      <c r="BD24" s="29">
        <f t="shared" si="4"/>
        <v>0</v>
      </c>
      <c r="BE24" s="29">
        <f t="shared" si="4"/>
        <v>0</v>
      </c>
      <c r="BF24" s="29">
        <f t="shared" si="4"/>
        <v>0</v>
      </c>
      <c r="BG24" s="29">
        <f t="shared" si="4"/>
        <v>0</v>
      </c>
      <c r="BH24" s="29">
        <f t="shared" si="4"/>
        <v>0</v>
      </c>
      <c r="BI24" s="29">
        <f t="shared" si="4"/>
        <v>0</v>
      </c>
      <c r="BJ24" s="29">
        <f t="shared" si="4"/>
        <v>0</v>
      </c>
      <c r="BK24" s="35">
        <f>SUM(C24:BJ24)</f>
        <v>0</v>
      </c>
    </row>
    <row r="25" spans="1:63" ht="12.75">
      <c r="A25" s="16"/>
      <c r="B25" s="22" t="s">
        <v>42</v>
      </c>
      <c r="C25" s="29">
        <f aca="true" t="shared" si="5" ref="C25:S25">+C9+C12+C15+C18+C21+C24</f>
        <v>0</v>
      </c>
      <c r="D25" s="29">
        <f t="shared" si="5"/>
        <v>3.3340076</v>
      </c>
      <c r="E25" s="29">
        <f t="shared" si="5"/>
        <v>0</v>
      </c>
      <c r="F25" s="29">
        <f t="shared" si="5"/>
        <v>0</v>
      </c>
      <c r="G25" s="29">
        <f t="shared" si="5"/>
        <v>0</v>
      </c>
      <c r="H25" s="29">
        <f t="shared" si="5"/>
        <v>0.8821691</v>
      </c>
      <c r="I25" s="29">
        <f t="shared" si="5"/>
        <v>3.6745893</v>
      </c>
      <c r="J25" s="29">
        <f t="shared" si="5"/>
        <v>0</v>
      </c>
      <c r="K25" s="29">
        <f t="shared" si="5"/>
        <v>0</v>
      </c>
      <c r="L25" s="29">
        <f t="shared" si="5"/>
        <v>1.2801298</v>
      </c>
      <c r="M25" s="29">
        <f t="shared" si="5"/>
        <v>0</v>
      </c>
      <c r="N25" s="29">
        <f t="shared" si="5"/>
        <v>0</v>
      </c>
      <c r="O25" s="29">
        <f t="shared" si="5"/>
        <v>0</v>
      </c>
      <c r="P25" s="29">
        <f t="shared" si="5"/>
        <v>0</v>
      </c>
      <c r="Q25" s="29">
        <f t="shared" si="5"/>
        <v>0</v>
      </c>
      <c r="R25" s="29">
        <f t="shared" si="5"/>
        <v>0.161285</v>
      </c>
      <c r="S25" s="29">
        <f t="shared" si="5"/>
        <v>0</v>
      </c>
      <c r="T25" s="29">
        <f>+T9+T12+T28+T18+T21+T24</f>
        <v>0</v>
      </c>
      <c r="U25" s="29">
        <f aca="true" t="shared" si="6" ref="U25:AA25">+U9+U12+U15+U18+U21+U24</f>
        <v>0</v>
      </c>
      <c r="V25" s="29">
        <f t="shared" si="6"/>
        <v>0.2539948</v>
      </c>
      <c r="W25" s="29">
        <f t="shared" si="6"/>
        <v>0</v>
      </c>
      <c r="X25" s="29">
        <f t="shared" si="6"/>
        <v>0</v>
      </c>
      <c r="Y25" s="29">
        <f t="shared" si="6"/>
        <v>0</v>
      </c>
      <c r="Z25" s="29">
        <f t="shared" si="6"/>
        <v>0</v>
      </c>
      <c r="AA25" s="29">
        <f t="shared" si="6"/>
        <v>0</v>
      </c>
      <c r="AB25" s="29">
        <f>+AB9+AB12+AB28+AB18+AB21+AB24</f>
        <v>0</v>
      </c>
      <c r="AC25" s="29">
        <f aca="true" t="shared" si="7" ref="AC25:AS25">+AC9+AC12+AC15+AC18+AC21+AC24</f>
        <v>0</v>
      </c>
      <c r="AD25" s="29">
        <f t="shared" si="7"/>
        <v>0</v>
      </c>
      <c r="AE25" s="29">
        <f t="shared" si="7"/>
        <v>0</v>
      </c>
      <c r="AF25" s="29">
        <f t="shared" si="7"/>
        <v>0</v>
      </c>
      <c r="AG25" s="29">
        <f t="shared" si="7"/>
        <v>0</v>
      </c>
      <c r="AH25" s="29">
        <f t="shared" si="7"/>
        <v>0</v>
      </c>
      <c r="AI25" s="29">
        <f t="shared" si="7"/>
        <v>0</v>
      </c>
      <c r="AJ25" s="29">
        <f t="shared" si="7"/>
        <v>0</v>
      </c>
      <c r="AK25" s="29">
        <f t="shared" si="7"/>
        <v>0</v>
      </c>
      <c r="AL25" s="29">
        <f t="shared" si="7"/>
        <v>0</v>
      </c>
      <c r="AM25" s="29">
        <f t="shared" si="7"/>
        <v>0</v>
      </c>
      <c r="AN25" s="29">
        <f t="shared" si="7"/>
        <v>0</v>
      </c>
      <c r="AO25" s="29">
        <f t="shared" si="7"/>
        <v>0</v>
      </c>
      <c r="AP25" s="29">
        <f t="shared" si="7"/>
        <v>0</v>
      </c>
      <c r="AQ25" s="29">
        <f t="shared" si="7"/>
        <v>0</v>
      </c>
      <c r="AR25" s="29">
        <f t="shared" si="7"/>
        <v>0</v>
      </c>
      <c r="AS25" s="29">
        <f t="shared" si="7"/>
        <v>0</v>
      </c>
      <c r="AT25" s="29">
        <f>+AT9+AT12+AT28+AT18+AT21+AT24</f>
        <v>0</v>
      </c>
      <c r="AU25" s="29">
        <f aca="true" t="shared" si="8" ref="AU25:BA25">+AU9+AU12+AU15+AU18+AU21+AU24</f>
        <v>0</v>
      </c>
      <c r="AV25" s="29">
        <f t="shared" si="8"/>
        <v>2.3857177</v>
      </c>
      <c r="AW25" s="29">
        <f t="shared" si="8"/>
        <v>0.8628177</v>
      </c>
      <c r="AX25" s="29">
        <f t="shared" si="8"/>
        <v>0</v>
      </c>
      <c r="AY25" s="29">
        <f t="shared" si="8"/>
        <v>0</v>
      </c>
      <c r="AZ25" s="29">
        <f t="shared" si="8"/>
        <v>7.0267521</v>
      </c>
      <c r="BA25" s="29">
        <f t="shared" si="8"/>
        <v>0</v>
      </c>
      <c r="BB25" s="29">
        <f>+BB9+BB12+BB28+BB18+BB21+BB24</f>
        <v>0</v>
      </c>
      <c r="BC25" s="29">
        <f aca="true" t="shared" si="9" ref="BC25:BJ25">+BC9+BC12+BC15+BC18+BC21+BC24</f>
        <v>0</v>
      </c>
      <c r="BD25" s="29">
        <f t="shared" si="9"/>
        <v>0</v>
      </c>
      <c r="BE25" s="29">
        <f t="shared" si="9"/>
        <v>0</v>
      </c>
      <c r="BF25" s="29">
        <f t="shared" si="9"/>
        <v>0.2781919</v>
      </c>
      <c r="BG25" s="29">
        <f t="shared" si="9"/>
        <v>0</v>
      </c>
      <c r="BH25" s="29">
        <f t="shared" si="9"/>
        <v>0</v>
      </c>
      <c r="BI25" s="29">
        <f t="shared" si="9"/>
        <v>0</v>
      </c>
      <c r="BJ25" s="29">
        <f t="shared" si="9"/>
        <v>0.0953837</v>
      </c>
      <c r="BK25" s="30">
        <f>SUM(C25:BJ25)</f>
        <v>20.235038699999997</v>
      </c>
    </row>
    <row r="26" spans="1:63" ht="3.75" customHeight="1">
      <c r="A26" s="16"/>
      <c r="B26" s="23"/>
      <c r="C26" s="54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6"/>
    </row>
    <row r="27" spans="1:63" ht="12.75">
      <c r="A27" s="16" t="s">
        <v>1</v>
      </c>
      <c r="B27" s="19" t="s">
        <v>7</v>
      </c>
      <c r="C27" s="54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6"/>
    </row>
    <row r="28" spans="1:63" s="4" customFormat="1" ht="12.75">
      <c r="A28" s="16" t="s">
        <v>38</v>
      </c>
      <c r="B28" s="20" t="s">
        <v>2</v>
      </c>
      <c r="C28" s="68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70"/>
    </row>
    <row r="29" spans="1:63" s="4" customFormat="1" ht="12.75">
      <c r="A29" s="16"/>
      <c r="B29" s="21" t="s">
        <v>58</v>
      </c>
      <c r="C29" s="41">
        <v>0</v>
      </c>
      <c r="D29" s="38">
        <v>0.7517174</v>
      </c>
      <c r="E29" s="38">
        <v>0</v>
      </c>
      <c r="F29" s="38">
        <v>0</v>
      </c>
      <c r="G29" s="38">
        <v>0</v>
      </c>
      <c r="H29" s="38">
        <v>1.5030073</v>
      </c>
      <c r="I29" s="38">
        <v>11.006442</v>
      </c>
      <c r="J29" s="38">
        <v>0</v>
      </c>
      <c r="K29" s="38">
        <v>0</v>
      </c>
      <c r="L29" s="38">
        <v>0.002052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0.9488356</v>
      </c>
      <c r="S29" s="38">
        <v>0.00044</v>
      </c>
      <c r="T29" s="38">
        <v>0</v>
      </c>
      <c r="U29" s="38">
        <v>0</v>
      </c>
      <c r="V29" s="38">
        <v>0.0046033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0</v>
      </c>
      <c r="AL29" s="38">
        <v>0</v>
      </c>
      <c r="AM29" s="38">
        <v>0</v>
      </c>
      <c r="AN29" s="38">
        <v>0</v>
      </c>
      <c r="AO29" s="38">
        <v>0</v>
      </c>
      <c r="AP29" s="38">
        <v>0</v>
      </c>
      <c r="AQ29" s="38">
        <v>0</v>
      </c>
      <c r="AR29" s="38">
        <v>0</v>
      </c>
      <c r="AS29" s="38">
        <v>0</v>
      </c>
      <c r="AT29" s="38">
        <v>0</v>
      </c>
      <c r="AU29" s="38">
        <v>0</v>
      </c>
      <c r="AV29" s="38">
        <v>36.235592</v>
      </c>
      <c r="AW29" s="38">
        <v>2.787917</v>
      </c>
      <c r="AX29" s="38">
        <v>0</v>
      </c>
      <c r="AY29" s="38">
        <v>0</v>
      </c>
      <c r="AZ29" s="38">
        <v>2.3168234</v>
      </c>
      <c r="BA29" s="38">
        <v>0</v>
      </c>
      <c r="BB29" s="38">
        <v>0</v>
      </c>
      <c r="BC29" s="38">
        <v>0</v>
      </c>
      <c r="BD29" s="38">
        <v>0</v>
      </c>
      <c r="BE29" s="38">
        <v>0</v>
      </c>
      <c r="BF29" s="38">
        <v>7.8202346</v>
      </c>
      <c r="BG29" s="39">
        <v>0.286703</v>
      </c>
      <c r="BH29" s="38">
        <v>0</v>
      </c>
      <c r="BI29" s="38">
        <v>0</v>
      </c>
      <c r="BJ29" s="38">
        <v>0.1243482</v>
      </c>
      <c r="BK29" s="38">
        <v>63.7887158</v>
      </c>
    </row>
    <row r="30" spans="1:63" s="4" customFormat="1" ht="12.75">
      <c r="A30" s="16"/>
      <c r="B30" s="22" t="s">
        <v>47</v>
      </c>
      <c r="C30" s="29">
        <f>SUM(C29)</f>
        <v>0</v>
      </c>
      <c r="D30" s="29">
        <f aca="true" t="shared" si="10" ref="D30:BJ30">SUM(D29)</f>
        <v>0.7517174</v>
      </c>
      <c r="E30" s="29">
        <f t="shared" si="10"/>
        <v>0</v>
      </c>
      <c r="F30" s="29">
        <f t="shared" si="10"/>
        <v>0</v>
      </c>
      <c r="G30" s="29">
        <f t="shared" si="10"/>
        <v>0</v>
      </c>
      <c r="H30" s="29">
        <f t="shared" si="10"/>
        <v>1.5030073</v>
      </c>
      <c r="I30" s="29">
        <f t="shared" si="10"/>
        <v>11.006442</v>
      </c>
      <c r="J30" s="29">
        <f t="shared" si="10"/>
        <v>0</v>
      </c>
      <c r="K30" s="29">
        <f t="shared" si="10"/>
        <v>0</v>
      </c>
      <c r="L30" s="29">
        <f t="shared" si="10"/>
        <v>0.002052</v>
      </c>
      <c r="M30" s="29">
        <f t="shared" si="10"/>
        <v>0</v>
      </c>
      <c r="N30" s="29">
        <f t="shared" si="10"/>
        <v>0</v>
      </c>
      <c r="O30" s="29">
        <f t="shared" si="10"/>
        <v>0</v>
      </c>
      <c r="P30" s="29">
        <f t="shared" si="10"/>
        <v>0</v>
      </c>
      <c r="Q30" s="29">
        <f t="shared" si="10"/>
        <v>0</v>
      </c>
      <c r="R30" s="29">
        <f t="shared" si="10"/>
        <v>0.9488356</v>
      </c>
      <c r="S30" s="29">
        <f t="shared" si="10"/>
        <v>0.00044</v>
      </c>
      <c r="T30" s="29">
        <f t="shared" si="10"/>
        <v>0</v>
      </c>
      <c r="U30" s="29">
        <f t="shared" si="10"/>
        <v>0</v>
      </c>
      <c r="V30" s="29">
        <f t="shared" si="10"/>
        <v>0.0046033</v>
      </c>
      <c r="W30" s="29">
        <f t="shared" si="10"/>
        <v>0</v>
      </c>
      <c r="X30" s="29">
        <f t="shared" si="10"/>
        <v>0</v>
      </c>
      <c r="Y30" s="29">
        <f t="shared" si="10"/>
        <v>0</v>
      </c>
      <c r="Z30" s="29">
        <f t="shared" si="10"/>
        <v>0</v>
      </c>
      <c r="AA30" s="29">
        <f t="shared" si="10"/>
        <v>0</v>
      </c>
      <c r="AB30" s="29">
        <f t="shared" si="10"/>
        <v>0</v>
      </c>
      <c r="AC30" s="29">
        <f t="shared" si="10"/>
        <v>0</v>
      </c>
      <c r="AD30" s="29">
        <f t="shared" si="10"/>
        <v>0</v>
      </c>
      <c r="AE30" s="29">
        <f t="shared" si="10"/>
        <v>0</v>
      </c>
      <c r="AF30" s="29">
        <f t="shared" si="10"/>
        <v>0</v>
      </c>
      <c r="AG30" s="29">
        <f t="shared" si="10"/>
        <v>0</v>
      </c>
      <c r="AH30" s="29">
        <f t="shared" si="10"/>
        <v>0</v>
      </c>
      <c r="AI30" s="29">
        <f t="shared" si="10"/>
        <v>0</v>
      </c>
      <c r="AJ30" s="29">
        <f t="shared" si="10"/>
        <v>0</v>
      </c>
      <c r="AK30" s="29">
        <f t="shared" si="10"/>
        <v>0</v>
      </c>
      <c r="AL30" s="29">
        <f t="shared" si="10"/>
        <v>0</v>
      </c>
      <c r="AM30" s="29">
        <f t="shared" si="10"/>
        <v>0</v>
      </c>
      <c r="AN30" s="29">
        <f t="shared" si="10"/>
        <v>0</v>
      </c>
      <c r="AO30" s="29">
        <f t="shared" si="10"/>
        <v>0</v>
      </c>
      <c r="AP30" s="29">
        <f t="shared" si="10"/>
        <v>0</v>
      </c>
      <c r="AQ30" s="29">
        <f t="shared" si="10"/>
        <v>0</v>
      </c>
      <c r="AR30" s="29">
        <f t="shared" si="10"/>
        <v>0</v>
      </c>
      <c r="AS30" s="29">
        <f t="shared" si="10"/>
        <v>0</v>
      </c>
      <c r="AT30" s="29">
        <f t="shared" si="10"/>
        <v>0</v>
      </c>
      <c r="AU30" s="29">
        <f t="shared" si="10"/>
        <v>0</v>
      </c>
      <c r="AV30" s="29">
        <f t="shared" si="10"/>
        <v>36.235592</v>
      </c>
      <c r="AW30" s="29">
        <f t="shared" si="10"/>
        <v>2.787917</v>
      </c>
      <c r="AX30" s="29">
        <f t="shared" si="10"/>
        <v>0</v>
      </c>
      <c r="AY30" s="29">
        <f t="shared" si="10"/>
        <v>0</v>
      </c>
      <c r="AZ30" s="29">
        <f t="shared" si="10"/>
        <v>2.3168234</v>
      </c>
      <c r="BA30" s="29">
        <f t="shared" si="10"/>
        <v>0</v>
      </c>
      <c r="BB30" s="29">
        <f t="shared" si="10"/>
        <v>0</v>
      </c>
      <c r="BC30" s="29">
        <f t="shared" si="10"/>
        <v>0</v>
      </c>
      <c r="BD30" s="29">
        <f t="shared" si="10"/>
        <v>0</v>
      </c>
      <c r="BE30" s="29">
        <f t="shared" si="10"/>
        <v>0</v>
      </c>
      <c r="BF30" s="29">
        <f t="shared" si="10"/>
        <v>7.8202346</v>
      </c>
      <c r="BG30" s="37">
        <f t="shared" si="10"/>
        <v>0.286703</v>
      </c>
      <c r="BH30" s="29">
        <f t="shared" si="10"/>
        <v>0</v>
      </c>
      <c r="BI30" s="29">
        <f t="shared" si="10"/>
        <v>0</v>
      </c>
      <c r="BJ30" s="29">
        <f t="shared" si="10"/>
        <v>0.1243482</v>
      </c>
      <c r="BK30" s="30">
        <f>SUM(C30:BJ30)</f>
        <v>63.7887158</v>
      </c>
    </row>
    <row r="31" spans="1:63" ht="12.75">
      <c r="A31" s="16" t="s">
        <v>39</v>
      </c>
      <c r="B31" s="20" t="s">
        <v>14</v>
      </c>
      <c r="C31" s="54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6"/>
    </row>
    <row r="32" spans="1:63" ht="12.75">
      <c r="A32" s="16"/>
      <c r="B32" s="21" t="s">
        <v>65</v>
      </c>
      <c r="C32" s="40">
        <v>0</v>
      </c>
      <c r="D32" s="31">
        <v>0.2722992</v>
      </c>
      <c r="E32" s="31">
        <v>0</v>
      </c>
      <c r="F32" s="31">
        <v>0</v>
      </c>
      <c r="G32" s="31">
        <v>0</v>
      </c>
      <c r="H32" s="31">
        <v>0.140443</v>
      </c>
      <c r="I32" s="32">
        <v>0.0066231</v>
      </c>
      <c r="J32" s="32">
        <v>0</v>
      </c>
      <c r="K32" s="32">
        <v>0</v>
      </c>
      <c r="L32" s="33">
        <v>0.0012612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0.1000449</v>
      </c>
      <c r="S32" s="32">
        <v>0</v>
      </c>
      <c r="T32" s="32">
        <v>0</v>
      </c>
      <c r="U32" s="32">
        <v>0</v>
      </c>
      <c r="V32" s="32">
        <v>0.0701853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  <c r="AK32" s="31">
        <v>0</v>
      </c>
      <c r="AL32" s="31">
        <v>0</v>
      </c>
      <c r="AM32" s="31">
        <v>0</v>
      </c>
      <c r="AN32" s="31">
        <v>0</v>
      </c>
      <c r="AO32" s="31">
        <v>0</v>
      </c>
      <c r="AP32" s="31">
        <v>0</v>
      </c>
      <c r="AQ32" s="31">
        <v>0</v>
      </c>
      <c r="AR32" s="31">
        <v>0</v>
      </c>
      <c r="AS32" s="31">
        <v>0</v>
      </c>
      <c r="AT32" s="31">
        <v>0</v>
      </c>
      <c r="AU32" s="31">
        <v>0</v>
      </c>
      <c r="AV32" s="31">
        <v>10.4082611</v>
      </c>
      <c r="AW32" s="32">
        <v>4.3068137</v>
      </c>
      <c r="AX32" s="32">
        <v>0</v>
      </c>
      <c r="AY32" s="32">
        <v>0</v>
      </c>
      <c r="AZ32" s="33">
        <v>3.679846</v>
      </c>
      <c r="BA32" s="31">
        <v>0</v>
      </c>
      <c r="BB32" s="31">
        <v>0</v>
      </c>
      <c r="BC32" s="31">
        <v>0</v>
      </c>
      <c r="BD32" s="31">
        <v>0</v>
      </c>
      <c r="BE32" s="31">
        <v>0</v>
      </c>
      <c r="BF32" s="31">
        <v>7.7241467</v>
      </c>
      <c r="BG32" s="32">
        <v>0.7769011</v>
      </c>
      <c r="BH32" s="32">
        <v>0</v>
      </c>
      <c r="BI32" s="32">
        <v>0</v>
      </c>
      <c r="BJ32" s="33">
        <v>0.0325586</v>
      </c>
      <c r="BK32" s="34">
        <v>27.5193839</v>
      </c>
    </row>
    <row r="33" spans="1:63" ht="12.75">
      <c r="A33" s="16"/>
      <c r="B33" s="21" t="s">
        <v>63</v>
      </c>
      <c r="C33" s="40">
        <v>0</v>
      </c>
      <c r="D33" s="31">
        <v>0.3251615</v>
      </c>
      <c r="E33" s="31">
        <v>0</v>
      </c>
      <c r="F33" s="31">
        <v>0</v>
      </c>
      <c r="G33" s="31">
        <v>0</v>
      </c>
      <c r="H33" s="31">
        <v>0.1974346</v>
      </c>
      <c r="I33" s="32">
        <v>0.0009637</v>
      </c>
      <c r="J33" s="32">
        <v>0</v>
      </c>
      <c r="K33" s="32">
        <v>0</v>
      </c>
      <c r="L33" s="33">
        <v>0.0079012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0.0963004</v>
      </c>
      <c r="S33" s="32">
        <v>0.0001116</v>
      </c>
      <c r="T33" s="32">
        <v>0</v>
      </c>
      <c r="U33" s="32">
        <v>0</v>
      </c>
      <c r="V33" s="32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1">
        <v>0</v>
      </c>
      <c r="AG33" s="31">
        <v>0</v>
      </c>
      <c r="AH33" s="31">
        <v>0</v>
      </c>
      <c r="AI33" s="31">
        <v>0</v>
      </c>
      <c r="AJ33" s="31">
        <v>0</v>
      </c>
      <c r="AK33" s="31">
        <v>0</v>
      </c>
      <c r="AL33" s="31">
        <v>0</v>
      </c>
      <c r="AM33" s="31">
        <v>0</v>
      </c>
      <c r="AN33" s="31">
        <v>0</v>
      </c>
      <c r="AO33" s="31">
        <v>0</v>
      </c>
      <c r="AP33" s="31">
        <v>0</v>
      </c>
      <c r="AQ33" s="31">
        <v>0</v>
      </c>
      <c r="AR33" s="32">
        <v>0</v>
      </c>
      <c r="AS33" s="31">
        <v>0</v>
      </c>
      <c r="AT33" s="31">
        <v>0</v>
      </c>
      <c r="AU33" s="31">
        <v>0</v>
      </c>
      <c r="AV33" s="31">
        <v>27.387342</v>
      </c>
      <c r="AW33" s="32">
        <v>1.2469922</v>
      </c>
      <c r="AX33" s="32">
        <v>0.0008279</v>
      </c>
      <c r="AY33" s="32">
        <v>0</v>
      </c>
      <c r="AZ33" s="33">
        <v>5.2640783</v>
      </c>
      <c r="BA33" s="31">
        <v>0</v>
      </c>
      <c r="BB33" s="31">
        <v>0</v>
      </c>
      <c r="BC33" s="31">
        <v>0</v>
      </c>
      <c r="BD33" s="31">
        <v>0</v>
      </c>
      <c r="BE33" s="31">
        <v>0</v>
      </c>
      <c r="BF33" s="31">
        <v>14.0112791</v>
      </c>
      <c r="BG33" s="32">
        <v>0.1014474</v>
      </c>
      <c r="BH33" s="32">
        <v>0</v>
      </c>
      <c r="BI33" s="32">
        <v>0</v>
      </c>
      <c r="BJ33" s="33">
        <v>0.2555383</v>
      </c>
      <c r="BK33" s="34">
        <v>48.8953782</v>
      </c>
    </row>
    <row r="34" spans="1:63" ht="12.75">
      <c r="A34" s="16"/>
      <c r="B34" s="21" t="s">
        <v>60</v>
      </c>
      <c r="C34" s="40">
        <v>0</v>
      </c>
      <c r="D34" s="31">
        <v>0.2503131</v>
      </c>
      <c r="E34" s="31">
        <v>0</v>
      </c>
      <c r="F34" s="31">
        <v>0</v>
      </c>
      <c r="G34" s="31">
        <v>0</v>
      </c>
      <c r="H34" s="31">
        <v>2.4807223</v>
      </c>
      <c r="I34" s="32">
        <v>0.0382398</v>
      </c>
      <c r="J34" s="32">
        <v>0</v>
      </c>
      <c r="K34" s="32">
        <v>0</v>
      </c>
      <c r="L34" s="33">
        <v>1.5337296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0.9567831</v>
      </c>
      <c r="S34" s="32">
        <v>0</v>
      </c>
      <c r="T34" s="32">
        <v>0</v>
      </c>
      <c r="U34" s="32">
        <v>0</v>
      </c>
      <c r="V34" s="32">
        <v>0.0008156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0</v>
      </c>
      <c r="AE34" s="31">
        <v>0</v>
      </c>
      <c r="AF34" s="31">
        <v>0</v>
      </c>
      <c r="AG34" s="31">
        <v>0</v>
      </c>
      <c r="AH34" s="31">
        <v>0</v>
      </c>
      <c r="AI34" s="31">
        <v>0</v>
      </c>
      <c r="AJ34" s="31">
        <v>0</v>
      </c>
      <c r="AK34" s="31">
        <v>0</v>
      </c>
      <c r="AL34" s="31">
        <v>0</v>
      </c>
      <c r="AM34" s="31">
        <v>0</v>
      </c>
      <c r="AN34" s="31">
        <v>0</v>
      </c>
      <c r="AO34" s="31">
        <v>0</v>
      </c>
      <c r="AP34" s="31">
        <v>0</v>
      </c>
      <c r="AQ34" s="31">
        <v>0</v>
      </c>
      <c r="AR34" s="31">
        <v>0</v>
      </c>
      <c r="AS34" s="31">
        <v>0</v>
      </c>
      <c r="AT34" s="31">
        <v>0</v>
      </c>
      <c r="AU34" s="31">
        <v>0</v>
      </c>
      <c r="AV34" s="31">
        <v>22.2263894</v>
      </c>
      <c r="AW34" s="32">
        <v>1.0083007</v>
      </c>
      <c r="AX34" s="32">
        <v>0</v>
      </c>
      <c r="AY34" s="32">
        <v>0</v>
      </c>
      <c r="AZ34" s="33">
        <v>7.0068861</v>
      </c>
      <c r="BA34" s="31">
        <v>0</v>
      </c>
      <c r="BB34" s="31">
        <v>0</v>
      </c>
      <c r="BC34" s="31">
        <v>0</v>
      </c>
      <c r="BD34" s="31">
        <v>0</v>
      </c>
      <c r="BE34" s="31">
        <v>0</v>
      </c>
      <c r="BF34" s="31">
        <v>4.5005813</v>
      </c>
      <c r="BG34" s="32">
        <v>0.1614176</v>
      </c>
      <c r="BH34" s="32">
        <v>0</v>
      </c>
      <c r="BI34" s="32">
        <v>0</v>
      </c>
      <c r="BJ34" s="33">
        <v>0.3686995</v>
      </c>
      <c r="BK34" s="34">
        <v>40.5328781</v>
      </c>
    </row>
    <row r="35" spans="1:63" ht="12.75">
      <c r="A35" s="16"/>
      <c r="B35" s="21" t="s">
        <v>61</v>
      </c>
      <c r="C35" s="40">
        <v>0</v>
      </c>
      <c r="D35" s="31">
        <v>0.0957105</v>
      </c>
      <c r="E35" s="31">
        <v>0</v>
      </c>
      <c r="F35" s="31">
        <v>0</v>
      </c>
      <c r="G35" s="31">
        <v>0</v>
      </c>
      <c r="H35" s="31">
        <v>0.0932928</v>
      </c>
      <c r="I35" s="32">
        <v>0</v>
      </c>
      <c r="J35" s="32">
        <v>0</v>
      </c>
      <c r="K35" s="32">
        <v>0</v>
      </c>
      <c r="L35" s="33">
        <v>0.0172098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0.0570662</v>
      </c>
      <c r="S35" s="32">
        <v>0</v>
      </c>
      <c r="T35" s="32">
        <v>0</v>
      </c>
      <c r="U35" s="32">
        <v>0</v>
      </c>
      <c r="V35" s="32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1">
        <v>0</v>
      </c>
      <c r="AI35" s="31">
        <v>0</v>
      </c>
      <c r="AJ35" s="31">
        <v>0</v>
      </c>
      <c r="AK35" s="31">
        <v>0</v>
      </c>
      <c r="AL35" s="31">
        <v>0</v>
      </c>
      <c r="AM35" s="31">
        <v>0</v>
      </c>
      <c r="AN35" s="31">
        <v>0</v>
      </c>
      <c r="AO35" s="31">
        <v>0</v>
      </c>
      <c r="AP35" s="31">
        <v>0</v>
      </c>
      <c r="AQ35" s="31">
        <v>0</v>
      </c>
      <c r="AR35" s="31">
        <v>0</v>
      </c>
      <c r="AS35" s="31">
        <v>0</v>
      </c>
      <c r="AT35" s="31">
        <v>0</v>
      </c>
      <c r="AU35" s="31">
        <v>0</v>
      </c>
      <c r="AV35" s="31">
        <v>2.5675799</v>
      </c>
      <c r="AW35" s="32">
        <v>0.0895206</v>
      </c>
      <c r="AX35" s="32">
        <v>0</v>
      </c>
      <c r="AY35" s="32">
        <v>0</v>
      </c>
      <c r="AZ35" s="33">
        <v>0.2566298</v>
      </c>
      <c r="BA35" s="31">
        <v>0</v>
      </c>
      <c r="BB35" s="31">
        <v>0</v>
      </c>
      <c r="BC35" s="31">
        <v>0</v>
      </c>
      <c r="BD35" s="31">
        <v>0</v>
      </c>
      <c r="BE35" s="31">
        <v>0</v>
      </c>
      <c r="BF35" s="31">
        <v>0.6363189</v>
      </c>
      <c r="BG35" s="32">
        <v>0.0241944</v>
      </c>
      <c r="BH35" s="32">
        <v>0</v>
      </c>
      <c r="BI35" s="32">
        <v>0</v>
      </c>
      <c r="BJ35" s="33">
        <v>0.0671123</v>
      </c>
      <c r="BK35" s="34">
        <v>3.9046352</v>
      </c>
    </row>
    <row r="36" spans="1:63" ht="12.75">
      <c r="A36" s="16"/>
      <c r="B36" s="21" t="s">
        <v>62</v>
      </c>
      <c r="C36" s="40">
        <v>0</v>
      </c>
      <c r="D36" s="31">
        <v>0.0072277</v>
      </c>
      <c r="E36" s="31">
        <v>0</v>
      </c>
      <c r="F36" s="31">
        <v>0</v>
      </c>
      <c r="G36" s="31">
        <v>0</v>
      </c>
      <c r="H36" s="31">
        <v>0.1762418</v>
      </c>
      <c r="I36" s="32">
        <v>0.0081139</v>
      </c>
      <c r="J36" s="32">
        <v>0</v>
      </c>
      <c r="K36" s="32">
        <v>0</v>
      </c>
      <c r="L36" s="33">
        <v>0.0918495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0.0585335</v>
      </c>
      <c r="S36" s="32">
        <v>0</v>
      </c>
      <c r="T36" s="32">
        <v>0</v>
      </c>
      <c r="U36" s="32">
        <v>0</v>
      </c>
      <c r="V36" s="32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0</v>
      </c>
      <c r="AL36" s="31">
        <v>0</v>
      </c>
      <c r="AM36" s="31">
        <v>0</v>
      </c>
      <c r="AN36" s="31">
        <v>0</v>
      </c>
      <c r="AO36" s="31">
        <v>0</v>
      </c>
      <c r="AP36" s="31">
        <v>0</v>
      </c>
      <c r="AQ36" s="31">
        <v>0</v>
      </c>
      <c r="AR36" s="31">
        <v>0</v>
      </c>
      <c r="AS36" s="31">
        <v>0</v>
      </c>
      <c r="AT36" s="31">
        <v>0</v>
      </c>
      <c r="AU36" s="31">
        <v>0</v>
      </c>
      <c r="AV36" s="31">
        <v>0.5776532</v>
      </c>
      <c r="AW36" s="39">
        <v>0.021653</v>
      </c>
      <c r="AX36" s="32">
        <v>0</v>
      </c>
      <c r="AY36" s="32">
        <v>0</v>
      </c>
      <c r="AZ36" s="33">
        <v>0.3001138</v>
      </c>
      <c r="BA36" s="31">
        <v>0</v>
      </c>
      <c r="BB36" s="31">
        <v>0</v>
      </c>
      <c r="BC36" s="31">
        <v>0</v>
      </c>
      <c r="BD36" s="31">
        <v>0</v>
      </c>
      <c r="BE36" s="31">
        <v>0</v>
      </c>
      <c r="BF36" s="31">
        <v>0.0510194</v>
      </c>
      <c r="BG36" s="32">
        <v>0</v>
      </c>
      <c r="BH36" s="32">
        <v>0</v>
      </c>
      <c r="BI36" s="32">
        <v>0</v>
      </c>
      <c r="BJ36" s="33">
        <v>0.0153413</v>
      </c>
      <c r="BK36" s="34">
        <v>1.3077471</v>
      </c>
    </row>
    <row r="37" spans="1:63" ht="12.75">
      <c r="A37" s="16"/>
      <c r="B37" s="21" t="s">
        <v>64</v>
      </c>
      <c r="C37" s="40">
        <v>0</v>
      </c>
      <c r="D37" s="31">
        <v>0.6113202</v>
      </c>
      <c r="E37" s="31">
        <v>0</v>
      </c>
      <c r="F37" s="31">
        <v>0</v>
      </c>
      <c r="G37" s="31">
        <v>0</v>
      </c>
      <c r="H37" s="31">
        <v>0.3013672</v>
      </c>
      <c r="I37" s="32">
        <v>7.5608028</v>
      </c>
      <c r="J37" s="32">
        <v>0</v>
      </c>
      <c r="K37" s="32">
        <v>0</v>
      </c>
      <c r="L37" s="33">
        <v>0.0008214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0.1091318</v>
      </c>
      <c r="S37" s="32">
        <v>0</v>
      </c>
      <c r="T37" s="32">
        <v>0</v>
      </c>
      <c r="U37" s="32">
        <v>0</v>
      </c>
      <c r="V37" s="32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31">
        <v>0</v>
      </c>
      <c r="AF37" s="31">
        <v>0</v>
      </c>
      <c r="AG37" s="31">
        <v>0</v>
      </c>
      <c r="AH37" s="31">
        <v>0</v>
      </c>
      <c r="AI37" s="31">
        <v>0</v>
      </c>
      <c r="AJ37" s="31">
        <v>0</v>
      </c>
      <c r="AK37" s="31">
        <v>0</v>
      </c>
      <c r="AL37" s="31">
        <v>0</v>
      </c>
      <c r="AM37" s="31">
        <v>0</v>
      </c>
      <c r="AN37" s="31">
        <v>0</v>
      </c>
      <c r="AO37" s="31">
        <v>0</v>
      </c>
      <c r="AP37" s="31">
        <v>0</v>
      </c>
      <c r="AQ37" s="31">
        <v>0</v>
      </c>
      <c r="AR37" s="31">
        <v>0</v>
      </c>
      <c r="AS37" s="31">
        <v>0</v>
      </c>
      <c r="AT37" s="31">
        <v>0</v>
      </c>
      <c r="AU37" s="31">
        <v>0</v>
      </c>
      <c r="AV37" s="31">
        <v>118.2772575</v>
      </c>
      <c r="AW37" s="32">
        <v>2.6785344</v>
      </c>
      <c r="AX37" s="32">
        <v>0</v>
      </c>
      <c r="AY37" s="32">
        <v>0</v>
      </c>
      <c r="AZ37" s="32">
        <v>8.7243079</v>
      </c>
      <c r="BA37" s="31">
        <v>0</v>
      </c>
      <c r="BB37" s="31">
        <v>0</v>
      </c>
      <c r="BC37" s="31">
        <v>0</v>
      </c>
      <c r="BD37" s="31">
        <v>0</v>
      </c>
      <c r="BE37" s="31">
        <v>0</v>
      </c>
      <c r="BF37" s="31">
        <v>68.6699291</v>
      </c>
      <c r="BG37" s="32">
        <v>0.4427012</v>
      </c>
      <c r="BH37" s="32">
        <v>0</v>
      </c>
      <c r="BI37" s="32">
        <v>0</v>
      </c>
      <c r="BJ37" s="33">
        <v>0.2650947</v>
      </c>
      <c r="BK37" s="34">
        <v>207.6412682</v>
      </c>
    </row>
    <row r="38" spans="1:63" ht="12.75">
      <c r="A38" s="16"/>
      <c r="B38" s="21" t="s">
        <v>59</v>
      </c>
      <c r="C38" s="40">
        <v>0</v>
      </c>
      <c r="D38" s="31">
        <v>0.1208486</v>
      </c>
      <c r="E38" s="31">
        <v>0</v>
      </c>
      <c r="F38" s="31">
        <v>0</v>
      </c>
      <c r="G38" s="31">
        <v>0</v>
      </c>
      <c r="H38" s="31">
        <v>0.2638141</v>
      </c>
      <c r="I38" s="32">
        <v>0.5019935</v>
      </c>
      <c r="J38" s="32">
        <v>0</v>
      </c>
      <c r="K38" s="32">
        <v>0</v>
      </c>
      <c r="L38" s="33">
        <v>0.0148693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0.3550972</v>
      </c>
      <c r="S38" s="32">
        <v>0</v>
      </c>
      <c r="T38" s="32">
        <v>0</v>
      </c>
      <c r="U38" s="32">
        <v>0</v>
      </c>
      <c r="V38" s="32">
        <v>0.0755015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31">
        <v>0</v>
      </c>
      <c r="AG38" s="31">
        <v>0</v>
      </c>
      <c r="AH38" s="31">
        <v>0</v>
      </c>
      <c r="AI38" s="31">
        <v>0</v>
      </c>
      <c r="AJ38" s="31">
        <v>0</v>
      </c>
      <c r="AK38" s="31">
        <v>0</v>
      </c>
      <c r="AL38" s="31">
        <v>0</v>
      </c>
      <c r="AM38" s="31">
        <v>0</v>
      </c>
      <c r="AN38" s="31">
        <v>0</v>
      </c>
      <c r="AO38" s="31">
        <v>0</v>
      </c>
      <c r="AP38" s="31">
        <v>0</v>
      </c>
      <c r="AQ38" s="31">
        <v>0</v>
      </c>
      <c r="AR38" s="31">
        <v>0</v>
      </c>
      <c r="AS38" s="31">
        <v>0</v>
      </c>
      <c r="AT38" s="31">
        <v>0</v>
      </c>
      <c r="AU38" s="31">
        <v>0</v>
      </c>
      <c r="AV38" s="31">
        <v>3.7340512</v>
      </c>
      <c r="AW38" s="32">
        <v>0.0629653</v>
      </c>
      <c r="AX38" s="32">
        <v>0</v>
      </c>
      <c r="AY38" s="32">
        <v>0</v>
      </c>
      <c r="AZ38" s="33">
        <v>0.7925847</v>
      </c>
      <c r="BA38" s="31">
        <v>0</v>
      </c>
      <c r="BB38" s="31">
        <v>0</v>
      </c>
      <c r="BC38" s="31">
        <v>0</v>
      </c>
      <c r="BD38" s="31">
        <v>0</v>
      </c>
      <c r="BE38" s="31">
        <v>0</v>
      </c>
      <c r="BF38" s="31">
        <v>1.3284058</v>
      </c>
      <c r="BG38" s="32">
        <v>0.0126882</v>
      </c>
      <c r="BH38" s="32">
        <v>0</v>
      </c>
      <c r="BI38" s="32">
        <v>0</v>
      </c>
      <c r="BJ38" s="33">
        <v>0.004635</v>
      </c>
      <c r="BK38" s="34">
        <v>7.2674544</v>
      </c>
    </row>
    <row r="39" spans="1:63" ht="12.75">
      <c r="A39" s="16"/>
      <c r="B39" s="22" t="s">
        <v>48</v>
      </c>
      <c r="C39" s="29">
        <f>SUM(C32:C38)</f>
        <v>0</v>
      </c>
      <c r="D39" s="29">
        <f aca="true" t="shared" si="11" ref="D39:BJ39">SUM(D32:D38)</f>
        <v>1.6828808</v>
      </c>
      <c r="E39" s="29">
        <f t="shared" si="11"/>
        <v>0</v>
      </c>
      <c r="F39" s="29">
        <f t="shared" si="11"/>
        <v>0</v>
      </c>
      <c r="G39" s="29">
        <f t="shared" si="11"/>
        <v>0</v>
      </c>
      <c r="H39" s="29">
        <f t="shared" si="11"/>
        <v>3.6533158</v>
      </c>
      <c r="I39" s="29">
        <f t="shared" si="11"/>
        <v>8.1167368</v>
      </c>
      <c r="J39" s="29">
        <f t="shared" si="11"/>
        <v>0</v>
      </c>
      <c r="K39" s="29">
        <f t="shared" si="11"/>
        <v>0</v>
      </c>
      <c r="L39" s="29">
        <f t="shared" si="11"/>
        <v>1.6676419999999998</v>
      </c>
      <c r="M39" s="29">
        <f t="shared" si="11"/>
        <v>0</v>
      </c>
      <c r="N39" s="29">
        <f t="shared" si="11"/>
        <v>0</v>
      </c>
      <c r="O39" s="29">
        <f t="shared" si="11"/>
        <v>0</v>
      </c>
      <c r="P39" s="29">
        <f t="shared" si="11"/>
        <v>0</v>
      </c>
      <c r="Q39" s="29">
        <f t="shared" si="11"/>
        <v>0</v>
      </c>
      <c r="R39" s="29">
        <f t="shared" si="11"/>
        <v>1.7329570999999997</v>
      </c>
      <c r="S39" s="29">
        <f t="shared" si="11"/>
        <v>0.0001116</v>
      </c>
      <c r="T39" s="29">
        <f t="shared" si="11"/>
        <v>0</v>
      </c>
      <c r="U39" s="29">
        <f t="shared" si="11"/>
        <v>0</v>
      </c>
      <c r="V39" s="29">
        <f t="shared" si="11"/>
        <v>0.1465024</v>
      </c>
      <c r="W39" s="29">
        <f t="shared" si="11"/>
        <v>0</v>
      </c>
      <c r="X39" s="29">
        <f t="shared" si="11"/>
        <v>0</v>
      </c>
      <c r="Y39" s="29">
        <f t="shared" si="11"/>
        <v>0</v>
      </c>
      <c r="Z39" s="29">
        <f t="shared" si="11"/>
        <v>0</v>
      </c>
      <c r="AA39" s="29">
        <f t="shared" si="11"/>
        <v>0</v>
      </c>
      <c r="AB39" s="29">
        <f t="shared" si="11"/>
        <v>0</v>
      </c>
      <c r="AC39" s="29">
        <f t="shared" si="11"/>
        <v>0</v>
      </c>
      <c r="AD39" s="29">
        <f t="shared" si="11"/>
        <v>0</v>
      </c>
      <c r="AE39" s="29">
        <f t="shared" si="11"/>
        <v>0</v>
      </c>
      <c r="AF39" s="29">
        <f t="shared" si="11"/>
        <v>0</v>
      </c>
      <c r="AG39" s="29">
        <f t="shared" si="11"/>
        <v>0</v>
      </c>
      <c r="AH39" s="29">
        <f t="shared" si="11"/>
        <v>0</v>
      </c>
      <c r="AI39" s="29">
        <f t="shared" si="11"/>
        <v>0</v>
      </c>
      <c r="AJ39" s="29">
        <f t="shared" si="11"/>
        <v>0</v>
      </c>
      <c r="AK39" s="29">
        <f t="shared" si="11"/>
        <v>0</v>
      </c>
      <c r="AL39" s="29">
        <f t="shared" si="11"/>
        <v>0</v>
      </c>
      <c r="AM39" s="29">
        <f t="shared" si="11"/>
        <v>0</v>
      </c>
      <c r="AN39" s="29">
        <f t="shared" si="11"/>
        <v>0</v>
      </c>
      <c r="AO39" s="29">
        <f t="shared" si="11"/>
        <v>0</v>
      </c>
      <c r="AP39" s="29">
        <f t="shared" si="11"/>
        <v>0</v>
      </c>
      <c r="AQ39" s="29">
        <f t="shared" si="11"/>
        <v>0</v>
      </c>
      <c r="AR39" s="29">
        <f t="shared" si="11"/>
        <v>0</v>
      </c>
      <c r="AS39" s="29">
        <f t="shared" si="11"/>
        <v>0</v>
      </c>
      <c r="AT39" s="29">
        <f t="shared" si="11"/>
        <v>0</v>
      </c>
      <c r="AU39" s="29">
        <f t="shared" si="11"/>
        <v>0</v>
      </c>
      <c r="AV39" s="29">
        <f t="shared" si="11"/>
        <v>185.17853430000002</v>
      </c>
      <c r="AW39" s="29">
        <f t="shared" si="11"/>
        <v>9.414779900000001</v>
      </c>
      <c r="AX39" s="29">
        <f t="shared" si="11"/>
        <v>0.0008279</v>
      </c>
      <c r="AY39" s="29">
        <f t="shared" si="11"/>
        <v>0</v>
      </c>
      <c r="AZ39" s="29">
        <f t="shared" si="11"/>
        <v>26.024446599999997</v>
      </c>
      <c r="BA39" s="29">
        <f t="shared" si="11"/>
        <v>0</v>
      </c>
      <c r="BB39" s="29">
        <f t="shared" si="11"/>
        <v>0</v>
      </c>
      <c r="BC39" s="29">
        <f t="shared" si="11"/>
        <v>0</v>
      </c>
      <c r="BD39" s="29">
        <f t="shared" si="11"/>
        <v>0</v>
      </c>
      <c r="BE39" s="29">
        <f t="shared" si="11"/>
        <v>0</v>
      </c>
      <c r="BF39" s="29">
        <f t="shared" si="11"/>
        <v>96.9216803</v>
      </c>
      <c r="BG39" s="29">
        <f t="shared" si="11"/>
        <v>1.5193499</v>
      </c>
      <c r="BH39" s="29">
        <f t="shared" si="11"/>
        <v>0</v>
      </c>
      <c r="BI39" s="29">
        <f t="shared" si="11"/>
        <v>0</v>
      </c>
      <c r="BJ39" s="29">
        <f t="shared" si="11"/>
        <v>1.0089796999999998</v>
      </c>
      <c r="BK39" s="30">
        <f>SUM(C39:BJ39)</f>
        <v>337.06874510000006</v>
      </c>
    </row>
    <row r="40" spans="1:63" ht="12.75">
      <c r="A40" s="16"/>
      <c r="B40" s="22" t="s">
        <v>46</v>
      </c>
      <c r="C40" s="29">
        <f>+C30+C39</f>
        <v>0</v>
      </c>
      <c r="D40" s="29">
        <f aca="true" t="shared" si="12" ref="D40:BJ40">+D30+D39</f>
        <v>2.4345982</v>
      </c>
      <c r="E40" s="29">
        <f t="shared" si="12"/>
        <v>0</v>
      </c>
      <c r="F40" s="29">
        <f t="shared" si="12"/>
        <v>0</v>
      </c>
      <c r="G40" s="29">
        <f t="shared" si="12"/>
        <v>0</v>
      </c>
      <c r="H40" s="29">
        <f t="shared" si="12"/>
        <v>5.1563231</v>
      </c>
      <c r="I40" s="29">
        <f t="shared" si="12"/>
        <v>19.123178799999998</v>
      </c>
      <c r="J40" s="29">
        <f t="shared" si="12"/>
        <v>0</v>
      </c>
      <c r="K40" s="29">
        <f t="shared" si="12"/>
        <v>0</v>
      </c>
      <c r="L40" s="29">
        <f t="shared" si="12"/>
        <v>1.6696939999999998</v>
      </c>
      <c r="M40" s="29">
        <f t="shared" si="12"/>
        <v>0</v>
      </c>
      <c r="N40" s="29">
        <f t="shared" si="12"/>
        <v>0</v>
      </c>
      <c r="O40" s="29">
        <f t="shared" si="12"/>
        <v>0</v>
      </c>
      <c r="P40" s="29">
        <f t="shared" si="12"/>
        <v>0</v>
      </c>
      <c r="Q40" s="29">
        <f t="shared" si="12"/>
        <v>0</v>
      </c>
      <c r="R40" s="29">
        <f t="shared" si="12"/>
        <v>2.6817927</v>
      </c>
      <c r="S40" s="29">
        <f t="shared" si="12"/>
        <v>0.0005516</v>
      </c>
      <c r="T40" s="29">
        <f t="shared" si="12"/>
        <v>0</v>
      </c>
      <c r="U40" s="29">
        <f t="shared" si="12"/>
        <v>0</v>
      </c>
      <c r="V40" s="29">
        <f t="shared" si="12"/>
        <v>0.1511057</v>
      </c>
      <c r="W40" s="29">
        <f t="shared" si="12"/>
        <v>0</v>
      </c>
      <c r="X40" s="29">
        <f t="shared" si="12"/>
        <v>0</v>
      </c>
      <c r="Y40" s="29">
        <f t="shared" si="12"/>
        <v>0</v>
      </c>
      <c r="Z40" s="29">
        <f t="shared" si="12"/>
        <v>0</v>
      </c>
      <c r="AA40" s="29">
        <f t="shared" si="12"/>
        <v>0</v>
      </c>
      <c r="AB40" s="29">
        <f t="shared" si="12"/>
        <v>0</v>
      </c>
      <c r="AC40" s="29">
        <f t="shared" si="12"/>
        <v>0</v>
      </c>
      <c r="AD40" s="29">
        <f t="shared" si="12"/>
        <v>0</v>
      </c>
      <c r="AE40" s="29">
        <f t="shared" si="12"/>
        <v>0</v>
      </c>
      <c r="AF40" s="29">
        <f t="shared" si="12"/>
        <v>0</v>
      </c>
      <c r="AG40" s="29">
        <f t="shared" si="12"/>
        <v>0</v>
      </c>
      <c r="AH40" s="29">
        <f t="shared" si="12"/>
        <v>0</v>
      </c>
      <c r="AI40" s="29">
        <f t="shared" si="12"/>
        <v>0</v>
      </c>
      <c r="AJ40" s="29">
        <f t="shared" si="12"/>
        <v>0</v>
      </c>
      <c r="AK40" s="29">
        <f t="shared" si="12"/>
        <v>0</v>
      </c>
      <c r="AL40" s="29">
        <f t="shared" si="12"/>
        <v>0</v>
      </c>
      <c r="AM40" s="29">
        <f t="shared" si="12"/>
        <v>0</v>
      </c>
      <c r="AN40" s="29">
        <f t="shared" si="12"/>
        <v>0</v>
      </c>
      <c r="AO40" s="29">
        <f t="shared" si="12"/>
        <v>0</v>
      </c>
      <c r="AP40" s="29">
        <f t="shared" si="12"/>
        <v>0</v>
      </c>
      <c r="AQ40" s="29">
        <f t="shared" si="12"/>
        <v>0</v>
      </c>
      <c r="AR40" s="29">
        <f t="shared" si="12"/>
        <v>0</v>
      </c>
      <c r="AS40" s="29">
        <f t="shared" si="12"/>
        <v>0</v>
      </c>
      <c r="AT40" s="29">
        <f t="shared" si="12"/>
        <v>0</v>
      </c>
      <c r="AU40" s="29">
        <f t="shared" si="12"/>
        <v>0</v>
      </c>
      <c r="AV40" s="29">
        <f t="shared" si="12"/>
        <v>221.41412630000002</v>
      </c>
      <c r="AW40" s="29">
        <f t="shared" si="12"/>
        <v>12.202696900000001</v>
      </c>
      <c r="AX40" s="29">
        <f t="shared" si="12"/>
        <v>0.0008279</v>
      </c>
      <c r="AY40" s="29">
        <f t="shared" si="12"/>
        <v>0</v>
      </c>
      <c r="AZ40" s="29">
        <f t="shared" si="12"/>
        <v>28.341269999999998</v>
      </c>
      <c r="BA40" s="29">
        <f t="shared" si="12"/>
        <v>0</v>
      </c>
      <c r="BB40" s="29">
        <f t="shared" si="12"/>
        <v>0</v>
      </c>
      <c r="BC40" s="29">
        <f t="shared" si="12"/>
        <v>0</v>
      </c>
      <c r="BD40" s="29">
        <f t="shared" si="12"/>
        <v>0</v>
      </c>
      <c r="BE40" s="29">
        <f t="shared" si="12"/>
        <v>0</v>
      </c>
      <c r="BF40" s="29">
        <f t="shared" si="12"/>
        <v>104.74191490000001</v>
      </c>
      <c r="BG40" s="29">
        <f t="shared" si="12"/>
        <v>1.8060528999999999</v>
      </c>
      <c r="BH40" s="29">
        <f t="shared" si="12"/>
        <v>0</v>
      </c>
      <c r="BI40" s="29">
        <f t="shared" si="12"/>
        <v>0</v>
      </c>
      <c r="BJ40" s="29">
        <f t="shared" si="12"/>
        <v>1.1333278999999998</v>
      </c>
      <c r="BK40" s="30">
        <f>SUM(C40:BJ40)</f>
        <v>400.8574609</v>
      </c>
    </row>
    <row r="41" spans="1:63" ht="3" customHeight="1">
      <c r="A41" s="16"/>
      <c r="B41" s="20"/>
      <c r="C41" s="54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6"/>
    </row>
    <row r="42" spans="1:63" ht="12.75">
      <c r="A42" s="16" t="s">
        <v>15</v>
      </c>
      <c r="B42" s="19" t="s">
        <v>8</v>
      </c>
      <c r="C42" s="54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6"/>
    </row>
    <row r="43" spans="1:63" ht="12.75">
      <c r="A43" s="16" t="s">
        <v>38</v>
      </c>
      <c r="B43" s="20" t="s">
        <v>16</v>
      </c>
      <c r="C43" s="54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6"/>
    </row>
    <row r="44" spans="1:63" ht="12.75">
      <c r="A44" s="16"/>
      <c r="B44" s="21" t="s">
        <v>35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0</v>
      </c>
      <c r="AI44" s="31">
        <v>0</v>
      </c>
      <c r="AJ44" s="31">
        <v>0</v>
      </c>
      <c r="AK44" s="31">
        <v>0</v>
      </c>
      <c r="AL44" s="31">
        <v>0</v>
      </c>
      <c r="AM44" s="31">
        <v>0</v>
      </c>
      <c r="AN44" s="31">
        <v>0</v>
      </c>
      <c r="AO44" s="31">
        <v>0</v>
      </c>
      <c r="AP44" s="31">
        <v>0</v>
      </c>
      <c r="AQ44" s="31">
        <v>0</v>
      </c>
      <c r="AR44" s="31">
        <v>0</v>
      </c>
      <c r="AS44" s="31">
        <v>0</v>
      </c>
      <c r="AT44" s="31">
        <v>0</v>
      </c>
      <c r="AU44" s="31">
        <v>0</v>
      </c>
      <c r="AV44" s="31">
        <v>0</v>
      </c>
      <c r="AW44" s="31">
        <v>0</v>
      </c>
      <c r="AX44" s="31">
        <v>0</v>
      </c>
      <c r="AY44" s="31">
        <v>0</v>
      </c>
      <c r="AZ44" s="31">
        <v>0</v>
      </c>
      <c r="BA44" s="31">
        <v>0</v>
      </c>
      <c r="BB44" s="31">
        <v>0</v>
      </c>
      <c r="BC44" s="31">
        <v>0</v>
      </c>
      <c r="BD44" s="31">
        <v>0</v>
      </c>
      <c r="BE44" s="31">
        <v>0</v>
      </c>
      <c r="BF44" s="31">
        <v>0</v>
      </c>
      <c r="BG44" s="31">
        <v>0</v>
      </c>
      <c r="BH44" s="31">
        <v>0</v>
      </c>
      <c r="BI44" s="31">
        <v>0</v>
      </c>
      <c r="BJ44" s="31">
        <v>0</v>
      </c>
      <c r="BK44" s="31">
        <v>0</v>
      </c>
    </row>
    <row r="45" spans="1:63" ht="12.75">
      <c r="A45" s="16"/>
      <c r="B45" s="22" t="s">
        <v>45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31">
        <v>0</v>
      </c>
      <c r="AG45" s="31">
        <v>0</v>
      </c>
      <c r="AH45" s="31">
        <v>0</v>
      </c>
      <c r="AI45" s="31">
        <v>0</v>
      </c>
      <c r="AJ45" s="31">
        <v>0</v>
      </c>
      <c r="AK45" s="31">
        <v>0</v>
      </c>
      <c r="AL45" s="31">
        <v>0</v>
      </c>
      <c r="AM45" s="31">
        <v>0</v>
      </c>
      <c r="AN45" s="31">
        <v>0</v>
      </c>
      <c r="AO45" s="31">
        <v>0</v>
      </c>
      <c r="AP45" s="31">
        <v>0</v>
      </c>
      <c r="AQ45" s="31">
        <v>0</v>
      </c>
      <c r="AR45" s="31">
        <v>0</v>
      </c>
      <c r="AS45" s="31">
        <v>0</v>
      </c>
      <c r="AT45" s="31">
        <v>0</v>
      </c>
      <c r="AU45" s="31">
        <v>0</v>
      </c>
      <c r="AV45" s="31">
        <v>0</v>
      </c>
      <c r="AW45" s="31">
        <v>0</v>
      </c>
      <c r="AX45" s="31">
        <v>0</v>
      </c>
      <c r="AY45" s="31">
        <v>0</v>
      </c>
      <c r="AZ45" s="31">
        <v>0</v>
      </c>
      <c r="BA45" s="31">
        <v>0</v>
      </c>
      <c r="BB45" s="31">
        <v>0</v>
      </c>
      <c r="BC45" s="31">
        <v>0</v>
      </c>
      <c r="BD45" s="31">
        <v>0</v>
      </c>
      <c r="BE45" s="31">
        <v>0</v>
      </c>
      <c r="BF45" s="31">
        <v>0</v>
      </c>
      <c r="BG45" s="31">
        <v>0</v>
      </c>
      <c r="BH45" s="31">
        <v>0</v>
      </c>
      <c r="BI45" s="31">
        <v>0</v>
      </c>
      <c r="BJ45" s="31">
        <v>0</v>
      </c>
      <c r="BK45" s="31">
        <v>0</v>
      </c>
    </row>
    <row r="46" spans="1:63" ht="2.25" customHeight="1">
      <c r="A46" s="16"/>
      <c r="B46" s="20"/>
      <c r="C46" s="54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6"/>
    </row>
    <row r="47" spans="1:63" ht="12.75">
      <c r="A47" s="16" t="s">
        <v>4</v>
      </c>
      <c r="B47" s="19" t="s">
        <v>9</v>
      </c>
      <c r="C47" s="54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6"/>
    </row>
    <row r="48" spans="1:63" ht="12.75">
      <c r="A48" s="16" t="s">
        <v>38</v>
      </c>
      <c r="B48" s="20" t="s">
        <v>17</v>
      </c>
      <c r="C48" s="54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6"/>
    </row>
    <row r="49" spans="1:63" ht="12.75">
      <c r="A49" s="16"/>
      <c r="B49" s="21" t="s">
        <v>35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31">
        <v>0</v>
      </c>
      <c r="AF49" s="31">
        <v>0</v>
      </c>
      <c r="AG49" s="31">
        <v>0</v>
      </c>
      <c r="AH49" s="31">
        <v>0</v>
      </c>
      <c r="AI49" s="31">
        <v>0</v>
      </c>
      <c r="AJ49" s="31">
        <v>0</v>
      </c>
      <c r="AK49" s="31">
        <v>0</v>
      </c>
      <c r="AL49" s="31">
        <v>0</v>
      </c>
      <c r="AM49" s="31">
        <v>0</v>
      </c>
      <c r="AN49" s="31">
        <v>0</v>
      </c>
      <c r="AO49" s="31">
        <v>0</v>
      </c>
      <c r="AP49" s="31">
        <v>0</v>
      </c>
      <c r="AQ49" s="31">
        <v>0</v>
      </c>
      <c r="AR49" s="31">
        <v>0</v>
      </c>
      <c r="AS49" s="31">
        <v>0</v>
      </c>
      <c r="AT49" s="31">
        <v>0</v>
      </c>
      <c r="AU49" s="31">
        <v>0</v>
      </c>
      <c r="AV49" s="31">
        <v>0</v>
      </c>
      <c r="AW49" s="31">
        <v>0</v>
      </c>
      <c r="AX49" s="31">
        <v>0</v>
      </c>
      <c r="AY49" s="31">
        <v>0</v>
      </c>
      <c r="AZ49" s="31">
        <v>0</v>
      </c>
      <c r="BA49" s="31">
        <v>0</v>
      </c>
      <c r="BB49" s="31">
        <v>0</v>
      </c>
      <c r="BC49" s="31">
        <v>0</v>
      </c>
      <c r="BD49" s="31">
        <v>0</v>
      </c>
      <c r="BE49" s="31">
        <v>0</v>
      </c>
      <c r="BF49" s="31">
        <v>0</v>
      </c>
      <c r="BG49" s="31">
        <v>0</v>
      </c>
      <c r="BH49" s="31">
        <v>0</v>
      </c>
      <c r="BI49" s="31">
        <v>0</v>
      </c>
      <c r="BJ49" s="31">
        <v>0</v>
      </c>
      <c r="BK49" s="31">
        <v>0</v>
      </c>
    </row>
    <row r="50" spans="1:63" ht="12.75">
      <c r="A50" s="16"/>
      <c r="B50" s="21" t="s">
        <v>47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0</v>
      </c>
      <c r="AD50" s="31">
        <v>0</v>
      </c>
      <c r="AE50" s="31">
        <v>0</v>
      </c>
      <c r="AF50" s="31">
        <v>0</v>
      </c>
      <c r="AG50" s="31">
        <v>0</v>
      </c>
      <c r="AH50" s="31">
        <v>0</v>
      </c>
      <c r="AI50" s="31">
        <v>0</v>
      </c>
      <c r="AJ50" s="31">
        <v>0</v>
      </c>
      <c r="AK50" s="31">
        <v>0</v>
      </c>
      <c r="AL50" s="31">
        <v>0</v>
      </c>
      <c r="AM50" s="31">
        <v>0</v>
      </c>
      <c r="AN50" s="31">
        <v>0</v>
      </c>
      <c r="AO50" s="31">
        <v>0</v>
      </c>
      <c r="AP50" s="31">
        <v>0</v>
      </c>
      <c r="AQ50" s="31">
        <v>0</v>
      </c>
      <c r="AR50" s="31">
        <v>0</v>
      </c>
      <c r="AS50" s="31">
        <v>0</v>
      </c>
      <c r="AT50" s="31">
        <v>0</v>
      </c>
      <c r="AU50" s="31">
        <v>0</v>
      </c>
      <c r="AV50" s="31">
        <v>0</v>
      </c>
      <c r="AW50" s="31">
        <v>0</v>
      </c>
      <c r="AX50" s="31">
        <v>0</v>
      </c>
      <c r="AY50" s="31">
        <v>0</v>
      </c>
      <c r="AZ50" s="31">
        <v>0</v>
      </c>
      <c r="BA50" s="31">
        <v>0</v>
      </c>
      <c r="BB50" s="31">
        <v>0</v>
      </c>
      <c r="BC50" s="31">
        <v>0</v>
      </c>
      <c r="BD50" s="31">
        <v>0</v>
      </c>
      <c r="BE50" s="31">
        <v>0</v>
      </c>
      <c r="BF50" s="31">
        <v>0</v>
      </c>
      <c r="BG50" s="31">
        <v>0</v>
      </c>
      <c r="BH50" s="31">
        <v>0</v>
      </c>
      <c r="BI50" s="31">
        <v>0</v>
      </c>
      <c r="BJ50" s="31">
        <v>0</v>
      </c>
      <c r="BK50" s="31">
        <v>0</v>
      </c>
    </row>
    <row r="51" spans="1:63" ht="12.75">
      <c r="A51" s="16" t="s">
        <v>39</v>
      </c>
      <c r="B51" s="20" t="s">
        <v>18</v>
      </c>
      <c r="C51" s="54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6"/>
    </row>
    <row r="52" spans="1:63" ht="12.75">
      <c r="A52" s="16"/>
      <c r="B52" s="21" t="s">
        <v>35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0</v>
      </c>
      <c r="AG52" s="31">
        <v>0</v>
      </c>
      <c r="AH52" s="31">
        <v>0</v>
      </c>
      <c r="AI52" s="31">
        <v>0</v>
      </c>
      <c r="AJ52" s="31">
        <v>0</v>
      </c>
      <c r="AK52" s="31">
        <v>0</v>
      </c>
      <c r="AL52" s="31">
        <v>0</v>
      </c>
      <c r="AM52" s="31">
        <v>0</v>
      </c>
      <c r="AN52" s="31">
        <v>0</v>
      </c>
      <c r="AO52" s="31">
        <v>0</v>
      </c>
      <c r="AP52" s="31">
        <v>0</v>
      </c>
      <c r="AQ52" s="31">
        <v>0</v>
      </c>
      <c r="AR52" s="31">
        <v>0</v>
      </c>
      <c r="AS52" s="31">
        <v>0</v>
      </c>
      <c r="AT52" s="31">
        <v>0</v>
      </c>
      <c r="AU52" s="31">
        <v>0</v>
      </c>
      <c r="AV52" s="31">
        <v>0</v>
      </c>
      <c r="AW52" s="31">
        <v>0</v>
      </c>
      <c r="AX52" s="31">
        <v>0</v>
      </c>
      <c r="AY52" s="31">
        <v>0</v>
      </c>
      <c r="AZ52" s="31">
        <v>0</v>
      </c>
      <c r="BA52" s="31">
        <v>0</v>
      </c>
      <c r="BB52" s="31">
        <v>0</v>
      </c>
      <c r="BC52" s="31">
        <v>0</v>
      </c>
      <c r="BD52" s="31">
        <v>0</v>
      </c>
      <c r="BE52" s="31">
        <v>0</v>
      </c>
      <c r="BF52" s="31">
        <v>0</v>
      </c>
      <c r="BG52" s="31">
        <v>0</v>
      </c>
      <c r="BH52" s="31">
        <v>0</v>
      </c>
      <c r="BI52" s="31">
        <v>0</v>
      </c>
      <c r="BJ52" s="31">
        <v>0</v>
      </c>
      <c r="BK52" s="31">
        <v>0</v>
      </c>
    </row>
    <row r="53" spans="1:63" ht="12.75">
      <c r="A53" s="16"/>
      <c r="B53" s="21" t="s">
        <v>48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31">
        <v>0</v>
      </c>
      <c r="AF53" s="31">
        <v>0</v>
      </c>
      <c r="AG53" s="31">
        <v>0</v>
      </c>
      <c r="AH53" s="31">
        <v>0</v>
      </c>
      <c r="AI53" s="31">
        <v>0</v>
      </c>
      <c r="AJ53" s="31">
        <v>0</v>
      </c>
      <c r="AK53" s="31">
        <v>0</v>
      </c>
      <c r="AL53" s="31">
        <v>0</v>
      </c>
      <c r="AM53" s="31">
        <v>0</v>
      </c>
      <c r="AN53" s="31">
        <v>0</v>
      </c>
      <c r="AO53" s="31">
        <v>0</v>
      </c>
      <c r="AP53" s="31">
        <v>0</v>
      </c>
      <c r="AQ53" s="31">
        <v>0</v>
      </c>
      <c r="AR53" s="31">
        <v>0</v>
      </c>
      <c r="AS53" s="31">
        <v>0</v>
      </c>
      <c r="AT53" s="31">
        <v>0</v>
      </c>
      <c r="AU53" s="31">
        <v>0</v>
      </c>
      <c r="AV53" s="31">
        <v>0</v>
      </c>
      <c r="AW53" s="31">
        <v>0</v>
      </c>
      <c r="AX53" s="31">
        <v>0</v>
      </c>
      <c r="AY53" s="31">
        <v>0</v>
      </c>
      <c r="AZ53" s="31">
        <v>0</v>
      </c>
      <c r="BA53" s="31">
        <v>0</v>
      </c>
      <c r="BB53" s="31">
        <v>0</v>
      </c>
      <c r="BC53" s="31">
        <v>0</v>
      </c>
      <c r="BD53" s="31">
        <v>0</v>
      </c>
      <c r="BE53" s="31">
        <v>0</v>
      </c>
      <c r="BF53" s="31">
        <v>0</v>
      </c>
      <c r="BG53" s="31">
        <v>0</v>
      </c>
      <c r="BH53" s="31">
        <v>0</v>
      </c>
      <c r="BI53" s="31">
        <v>0</v>
      </c>
      <c r="BJ53" s="31">
        <v>0</v>
      </c>
      <c r="BK53" s="31">
        <v>0</v>
      </c>
    </row>
    <row r="54" spans="1:63" ht="12.75">
      <c r="A54" s="16"/>
      <c r="B54" s="22" t="s">
        <v>46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0</v>
      </c>
      <c r="AI54" s="31">
        <v>0</v>
      </c>
      <c r="AJ54" s="31">
        <v>0</v>
      </c>
      <c r="AK54" s="31">
        <v>0</v>
      </c>
      <c r="AL54" s="31">
        <v>0</v>
      </c>
      <c r="AM54" s="31">
        <v>0</v>
      </c>
      <c r="AN54" s="31">
        <v>0</v>
      </c>
      <c r="AO54" s="31">
        <v>0</v>
      </c>
      <c r="AP54" s="31">
        <v>0</v>
      </c>
      <c r="AQ54" s="31">
        <v>0</v>
      </c>
      <c r="AR54" s="31">
        <v>0</v>
      </c>
      <c r="AS54" s="31">
        <v>0</v>
      </c>
      <c r="AT54" s="31">
        <v>0</v>
      </c>
      <c r="AU54" s="31">
        <v>0</v>
      </c>
      <c r="AV54" s="31">
        <v>0</v>
      </c>
      <c r="AW54" s="31">
        <v>0</v>
      </c>
      <c r="AX54" s="31">
        <v>0</v>
      </c>
      <c r="AY54" s="31">
        <v>0</v>
      </c>
      <c r="AZ54" s="31">
        <v>0</v>
      </c>
      <c r="BA54" s="31">
        <v>0</v>
      </c>
      <c r="BB54" s="31">
        <v>0</v>
      </c>
      <c r="BC54" s="31">
        <v>0</v>
      </c>
      <c r="BD54" s="31">
        <v>0</v>
      </c>
      <c r="BE54" s="31">
        <v>0</v>
      </c>
      <c r="BF54" s="31">
        <v>0</v>
      </c>
      <c r="BG54" s="31">
        <v>0</v>
      </c>
      <c r="BH54" s="31">
        <v>0</v>
      </c>
      <c r="BI54" s="31">
        <v>0</v>
      </c>
      <c r="BJ54" s="31">
        <v>0</v>
      </c>
      <c r="BK54" s="31">
        <v>0</v>
      </c>
    </row>
    <row r="55" spans="1:63" ht="4.5" customHeight="1">
      <c r="A55" s="16"/>
      <c r="B55" s="20"/>
      <c r="C55" s="54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6"/>
    </row>
    <row r="56" spans="1:63" ht="12.75">
      <c r="A56" s="16" t="s">
        <v>19</v>
      </c>
      <c r="B56" s="19" t="s">
        <v>20</v>
      </c>
      <c r="C56" s="54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6"/>
    </row>
    <row r="57" spans="1:63" ht="12.75">
      <c r="A57" s="16" t="s">
        <v>38</v>
      </c>
      <c r="B57" s="20" t="s">
        <v>21</v>
      </c>
      <c r="C57" s="54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6"/>
    </row>
    <row r="58" spans="1:63" ht="12.75">
      <c r="A58" s="16"/>
      <c r="B58" s="21" t="s">
        <v>35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0</v>
      </c>
      <c r="AD58" s="31">
        <v>0</v>
      </c>
      <c r="AE58" s="31">
        <v>0</v>
      </c>
      <c r="AF58" s="31">
        <v>0</v>
      </c>
      <c r="AG58" s="31">
        <v>0</v>
      </c>
      <c r="AH58" s="31">
        <v>0</v>
      </c>
      <c r="AI58" s="31">
        <v>0</v>
      </c>
      <c r="AJ58" s="31">
        <v>0</v>
      </c>
      <c r="AK58" s="31">
        <v>0</v>
      </c>
      <c r="AL58" s="31">
        <v>0</v>
      </c>
      <c r="AM58" s="31">
        <v>0</v>
      </c>
      <c r="AN58" s="31">
        <v>0</v>
      </c>
      <c r="AO58" s="31">
        <v>0</v>
      </c>
      <c r="AP58" s="31">
        <v>0</v>
      </c>
      <c r="AQ58" s="31">
        <v>0</v>
      </c>
      <c r="AR58" s="31">
        <v>0</v>
      </c>
      <c r="AS58" s="31">
        <v>0</v>
      </c>
      <c r="AT58" s="31">
        <v>0</v>
      </c>
      <c r="AU58" s="31">
        <v>0</v>
      </c>
      <c r="AV58" s="31">
        <v>0</v>
      </c>
      <c r="AW58" s="31">
        <v>0</v>
      </c>
      <c r="AX58" s="31">
        <v>0</v>
      </c>
      <c r="AY58" s="31">
        <v>0</v>
      </c>
      <c r="AZ58" s="31">
        <v>0</v>
      </c>
      <c r="BA58" s="31">
        <v>0</v>
      </c>
      <c r="BB58" s="31">
        <v>0</v>
      </c>
      <c r="BC58" s="31">
        <v>0</v>
      </c>
      <c r="BD58" s="31">
        <v>0</v>
      </c>
      <c r="BE58" s="31">
        <v>0</v>
      </c>
      <c r="BF58" s="31">
        <v>0</v>
      </c>
      <c r="BG58" s="31">
        <v>0</v>
      </c>
      <c r="BH58" s="31">
        <v>0</v>
      </c>
      <c r="BI58" s="31">
        <v>0</v>
      </c>
      <c r="BJ58" s="31">
        <v>0</v>
      </c>
      <c r="BK58" s="31">
        <v>0</v>
      </c>
    </row>
    <row r="59" spans="1:63" ht="12.75">
      <c r="A59" s="16"/>
      <c r="B59" s="22" t="s">
        <v>45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0</v>
      </c>
      <c r="AD59" s="31">
        <v>0</v>
      </c>
      <c r="AE59" s="31">
        <v>0</v>
      </c>
      <c r="AF59" s="31">
        <v>0</v>
      </c>
      <c r="AG59" s="31">
        <v>0</v>
      </c>
      <c r="AH59" s="31">
        <v>0</v>
      </c>
      <c r="AI59" s="31">
        <v>0</v>
      </c>
      <c r="AJ59" s="31">
        <v>0</v>
      </c>
      <c r="AK59" s="31">
        <v>0</v>
      </c>
      <c r="AL59" s="31">
        <v>0</v>
      </c>
      <c r="AM59" s="31">
        <v>0</v>
      </c>
      <c r="AN59" s="31">
        <v>0</v>
      </c>
      <c r="AO59" s="31">
        <v>0</v>
      </c>
      <c r="AP59" s="31">
        <v>0</v>
      </c>
      <c r="AQ59" s="31">
        <v>0</v>
      </c>
      <c r="AR59" s="31">
        <v>0</v>
      </c>
      <c r="AS59" s="31">
        <v>0</v>
      </c>
      <c r="AT59" s="31">
        <v>0</v>
      </c>
      <c r="AU59" s="31">
        <v>0</v>
      </c>
      <c r="AV59" s="31">
        <v>0</v>
      </c>
      <c r="AW59" s="31">
        <v>0</v>
      </c>
      <c r="AX59" s="31">
        <v>0</v>
      </c>
      <c r="AY59" s="31">
        <v>0</v>
      </c>
      <c r="AZ59" s="31">
        <v>0</v>
      </c>
      <c r="BA59" s="31">
        <v>0</v>
      </c>
      <c r="BB59" s="31">
        <v>0</v>
      </c>
      <c r="BC59" s="31">
        <v>0</v>
      </c>
      <c r="BD59" s="31">
        <v>0</v>
      </c>
      <c r="BE59" s="31">
        <v>0</v>
      </c>
      <c r="BF59" s="31">
        <v>0</v>
      </c>
      <c r="BG59" s="31">
        <v>0</v>
      </c>
      <c r="BH59" s="31">
        <v>0</v>
      </c>
      <c r="BI59" s="31">
        <v>0</v>
      </c>
      <c r="BJ59" s="31">
        <v>0</v>
      </c>
      <c r="BK59" s="31">
        <v>0</v>
      </c>
    </row>
    <row r="60" spans="1:63" ht="4.5" customHeight="1">
      <c r="A60" s="16"/>
      <c r="B60" s="24"/>
      <c r="C60" s="54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6"/>
    </row>
    <row r="61" spans="1:63" ht="12.75">
      <c r="A61" s="16"/>
      <c r="B61" s="25" t="s">
        <v>55</v>
      </c>
      <c r="C61" s="36">
        <f>+C25+C40+C45+C54+C59</f>
        <v>0</v>
      </c>
      <c r="D61" s="36">
        <f aca="true" t="shared" si="13" ref="D61:BJ61">+D25+D40+D45+D54+D59</f>
        <v>5.7686058</v>
      </c>
      <c r="E61" s="36">
        <f t="shared" si="13"/>
        <v>0</v>
      </c>
      <c r="F61" s="36">
        <f t="shared" si="13"/>
        <v>0</v>
      </c>
      <c r="G61" s="36">
        <f t="shared" si="13"/>
        <v>0</v>
      </c>
      <c r="H61" s="36">
        <f t="shared" si="13"/>
        <v>6.0384922</v>
      </c>
      <c r="I61" s="36">
        <f t="shared" si="13"/>
        <v>22.7977681</v>
      </c>
      <c r="J61" s="36">
        <f t="shared" si="13"/>
        <v>0</v>
      </c>
      <c r="K61" s="36">
        <f t="shared" si="13"/>
        <v>0</v>
      </c>
      <c r="L61" s="36">
        <f t="shared" si="13"/>
        <v>2.9498238</v>
      </c>
      <c r="M61" s="36">
        <f t="shared" si="13"/>
        <v>0</v>
      </c>
      <c r="N61" s="36">
        <f t="shared" si="13"/>
        <v>0</v>
      </c>
      <c r="O61" s="36">
        <f t="shared" si="13"/>
        <v>0</v>
      </c>
      <c r="P61" s="36">
        <f t="shared" si="13"/>
        <v>0</v>
      </c>
      <c r="Q61" s="36">
        <f t="shared" si="13"/>
        <v>0</v>
      </c>
      <c r="R61" s="36">
        <f t="shared" si="13"/>
        <v>2.8430777</v>
      </c>
      <c r="S61" s="36">
        <f t="shared" si="13"/>
        <v>0.0005516</v>
      </c>
      <c r="T61" s="36">
        <f t="shared" si="13"/>
        <v>0</v>
      </c>
      <c r="U61" s="36">
        <f t="shared" si="13"/>
        <v>0</v>
      </c>
      <c r="V61" s="36">
        <f t="shared" si="13"/>
        <v>0.40510050000000003</v>
      </c>
      <c r="W61" s="36">
        <f t="shared" si="13"/>
        <v>0</v>
      </c>
      <c r="X61" s="36">
        <f t="shared" si="13"/>
        <v>0</v>
      </c>
      <c r="Y61" s="36">
        <f t="shared" si="13"/>
        <v>0</v>
      </c>
      <c r="Z61" s="36">
        <f t="shared" si="13"/>
        <v>0</v>
      </c>
      <c r="AA61" s="36">
        <f t="shared" si="13"/>
        <v>0</v>
      </c>
      <c r="AB61" s="36">
        <f t="shared" si="13"/>
        <v>0</v>
      </c>
      <c r="AC61" s="36">
        <f t="shared" si="13"/>
        <v>0</v>
      </c>
      <c r="AD61" s="36">
        <f t="shared" si="13"/>
        <v>0</v>
      </c>
      <c r="AE61" s="36">
        <f t="shared" si="13"/>
        <v>0</v>
      </c>
      <c r="AF61" s="36">
        <f t="shared" si="13"/>
        <v>0</v>
      </c>
      <c r="AG61" s="36">
        <f t="shared" si="13"/>
        <v>0</v>
      </c>
      <c r="AH61" s="36">
        <f t="shared" si="13"/>
        <v>0</v>
      </c>
      <c r="AI61" s="36">
        <f t="shared" si="13"/>
        <v>0</v>
      </c>
      <c r="AJ61" s="36">
        <f t="shared" si="13"/>
        <v>0</v>
      </c>
      <c r="AK61" s="36">
        <f t="shared" si="13"/>
        <v>0</v>
      </c>
      <c r="AL61" s="36">
        <f t="shared" si="13"/>
        <v>0</v>
      </c>
      <c r="AM61" s="36">
        <f t="shared" si="13"/>
        <v>0</v>
      </c>
      <c r="AN61" s="36">
        <f t="shared" si="13"/>
        <v>0</v>
      </c>
      <c r="AO61" s="36">
        <f t="shared" si="13"/>
        <v>0</v>
      </c>
      <c r="AP61" s="36">
        <f t="shared" si="13"/>
        <v>0</v>
      </c>
      <c r="AQ61" s="36">
        <f t="shared" si="13"/>
        <v>0</v>
      </c>
      <c r="AR61" s="36">
        <f t="shared" si="13"/>
        <v>0</v>
      </c>
      <c r="AS61" s="36">
        <f t="shared" si="13"/>
        <v>0</v>
      </c>
      <c r="AT61" s="36">
        <f t="shared" si="13"/>
        <v>0</v>
      </c>
      <c r="AU61" s="36">
        <f t="shared" si="13"/>
        <v>0</v>
      </c>
      <c r="AV61" s="36">
        <f t="shared" si="13"/>
        <v>223.799844</v>
      </c>
      <c r="AW61" s="36">
        <f t="shared" si="13"/>
        <v>13.065514600000002</v>
      </c>
      <c r="AX61" s="36">
        <f t="shared" si="13"/>
        <v>0.0008279</v>
      </c>
      <c r="AY61" s="36">
        <f t="shared" si="13"/>
        <v>0</v>
      </c>
      <c r="AZ61" s="36">
        <f t="shared" si="13"/>
        <v>35.3680221</v>
      </c>
      <c r="BA61" s="36">
        <f t="shared" si="13"/>
        <v>0</v>
      </c>
      <c r="BB61" s="36">
        <f t="shared" si="13"/>
        <v>0</v>
      </c>
      <c r="BC61" s="36">
        <f t="shared" si="13"/>
        <v>0</v>
      </c>
      <c r="BD61" s="36">
        <f t="shared" si="13"/>
        <v>0</v>
      </c>
      <c r="BE61" s="36">
        <f t="shared" si="13"/>
        <v>0</v>
      </c>
      <c r="BF61" s="36">
        <f t="shared" si="13"/>
        <v>105.02010680000001</v>
      </c>
      <c r="BG61" s="36">
        <f t="shared" si="13"/>
        <v>1.8060528999999999</v>
      </c>
      <c r="BH61" s="36">
        <f t="shared" si="13"/>
        <v>0</v>
      </c>
      <c r="BI61" s="36">
        <f t="shared" si="13"/>
        <v>0</v>
      </c>
      <c r="BJ61" s="36">
        <f t="shared" si="13"/>
        <v>1.2287115999999998</v>
      </c>
      <c r="BK61" s="29">
        <f>SUM(C61:BJ61)</f>
        <v>421.09249960000005</v>
      </c>
    </row>
    <row r="62" spans="1:63" ht="4.5" customHeight="1">
      <c r="A62" s="16"/>
      <c r="B62" s="25"/>
      <c r="C62" s="73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5"/>
    </row>
    <row r="63" spans="1:63" ht="14.25" customHeight="1">
      <c r="A63" s="16" t="s">
        <v>5</v>
      </c>
      <c r="B63" s="26" t="s">
        <v>23</v>
      </c>
      <c r="C63" s="73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5"/>
    </row>
    <row r="64" spans="1:63" ht="12.75">
      <c r="A64" s="16"/>
      <c r="B64" s="21" t="s">
        <v>35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0</v>
      </c>
      <c r="AD64" s="31">
        <v>0</v>
      </c>
      <c r="AE64" s="31">
        <v>0</v>
      </c>
      <c r="AF64" s="31">
        <v>0</v>
      </c>
      <c r="AG64" s="31">
        <v>0</v>
      </c>
      <c r="AH64" s="31">
        <v>0</v>
      </c>
      <c r="AI64" s="31">
        <v>0</v>
      </c>
      <c r="AJ64" s="31">
        <v>0</v>
      </c>
      <c r="AK64" s="31">
        <v>0</v>
      </c>
      <c r="AL64" s="31">
        <v>0</v>
      </c>
      <c r="AM64" s="31">
        <v>0</v>
      </c>
      <c r="AN64" s="31">
        <v>0</v>
      </c>
      <c r="AO64" s="31">
        <v>0</v>
      </c>
      <c r="AP64" s="31">
        <v>0</v>
      </c>
      <c r="AQ64" s="31">
        <v>0</v>
      </c>
      <c r="AR64" s="31">
        <v>0</v>
      </c>
      <c r="AS64" s="31">
        <v>0</v>
      </c>
      <c r="AT64" s="31">
        <v>0</v>
      </c>
      <c r="AU64" s="31">
        <v>0</v>
      </c>
      <c r="AV64" s="31">
        <v>0</v>
      </c>
      <c r="AW64" s="31">
        <v>0</v>
      </c>
      <c r="AX64" s="31">
        <v>0</v>
      </c>
      <c r="AY64" s="31">
        <v>0</v>
      </c>
      <c r="AZ64" s="31">
        <v>0</v>
      </c>
      <c r="BA64" s="31">
        <v>0</v>
      </c>
      <c r="BB64" s="31">
        <v>0</v>
      </c>
      <c r="BC64" s="31">
        <v>0</v>
      </c>
      <c r="BD64" s="31">
        <v>0</v>
      </c>
      <c r="BE64" s="31">
        <v>0</v>
      </c>
      <c r="BF64" s="31">
        <v>0</v>
      </c>
      <c r="BG64" s="31">
        <v>0</v>
      </c>
      <c r="BH64" s="31">
        <v>0</v>
      </c>
      <c r="BI64" s="31">
        <v>0</v>
      </c>
      <c r="BJ64" s="31">
        <v>0</v>
      </c>
      <c r="BK64" s="31">
        <v>0</v>
      </c>
    </row>
    <row r="65" spans="1:63" ht="13.5" thickBot="1">
      <c r="A65" s="27"/>
      <c r="B65" s="22" t="s">
        <v>45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0</v>
      </c>
      <c r="Z65" s="31">
        <v>0</v>
      </c>
      <c r="AA65" s="31">
        <v>0</v>
      </c>
      <c r="AB65" s="31">
        <v>0</v>
      </c>
      <c r="AC65" s="31">
        <v>0</v>
      </c>
      <c r="AD65" s="31">
        <v>0</v>
      </c>
      <c r="AE65" s="31">
        <v>0</v>
      </c>
      <c r="AF65" s="31">
        <v>0</v>
      </c>
      <c r="AG65" s="31">
        <v>0</v>
      </c>
      <c r="AH65" s="31">
        <v>0</v>
      </c>
      <c r="AI65" s="31">
        <v>0</v>
      </c>
      <c r="AJ65" s="31">
        <v>0</v>
      </c>
      <c r="AK65" s="31">
        <v>0</v>
      </c>
      <c r="AL65" s="31">
        <v>0</v>
      </c>
      <c r="AM65" s="31">
        <v>0</v>
      </c>
      <c r="AN65" s="31">
        <v>0</v>
      </c>
      <c r="AO65" s="31">
        <v>0</v>
      </c>
      <c r="AP65" s="31">
        <v>0</v>
      </c>
      <c r="AQ65" s="31">
        <v>0</v>
      </c>
      <c r="AR65" s="31">
        <v>0</v>
      </c>
      <c r="AS65" s="31">
        <v>0</v>
      </c>
      <c r="AT65" s="31">
        <v>0</v>
      </c>
      <c r="AU65" s="31">
        <v>0</v>
      </c>
      <c r="AV65" s="31">
        <v>0</v>
      </c>
      <c r="AW65" s="31">
        <v>0</v>
      </c>
      <c r="AX65" s="31">
        <v>0</v>
      </c>
      <c r="AY65" s="31">
        <v>0</v>
      </c>
      <c r="AZ65" s="31">
        <v>0</v>
      </c>
      <c r="BA65" s="31">
        <v>0</v>
      </c>
      <c r="BB65" s="31">
        <v>0</v>
      </c>
      <c r="BC65" s="31">
        <v>0</v>
      </c>
      <c r="BD65" s="31">
        <v>0</v>
      </c>
      <c r="BE65" s="31">
        <v>0</v>
      </c>
      <c r="BF65" s="31">
        <v>0</v>
      </c>
      <c r="BG65" s="31">
        <v>0</v>
      </c>
      <c r="BH65" s="31">
        <v>0</v>
      </c>
      <c r="BI65" s="31">
        <v>0</v>
      </c>
      <c r="BJ65" s="31">
        <v>0</v>
      </c>
      <c r="BK65" s="31">
        <v>0</v>
      </c>
    </row>
    <row r="66" spans="1:2" ht="6" customHeight="1">
      <c r="A66" s="4"/>
      <c r="B66" s="18"/>
    </row>
    <row r="67" spans="1:12" ht="12.75">
      <c r="A67" s="4"/>
      <c r="B67" s="4" t="s">
        <v>67</v>
      </c>
      <c r="L67" s="17" t="s">
        <v>36</v>
      </c>
    </row>
    <row r="68" spans="1:12" ht="12.75">
      <c r="A68" s="4"/>
      <c r="B68" s="4" t="s">
        <v>69</v>
      </c>
      <c r="L68" s="4" t="s">
        <v>28</v>
      </c>
    </row>
    <row r="69" ht="12.75">
      <c r="L69" s="4" t="s">
        <v>29</v>
      </c>
    </row>
    <row r="70" spans="2:12" ht="12.75">
      <c r="B70" s="4" t="s">
        <v>31</v>
      </c>
      <c r="L70" s="4" t="s">
        <v>54</v>
      </c>
    </row>
    <row r="71" spans="2:12" ht="12.75">
      <c r="B71" s="4" t="s">
        <v>32</v>
      </c>
      <c r="L71" s="4" t="s">
        <v>56</v>
      </c>
    </row>
    <row r="72" spans="2:12" ht="12.75">
      <c r="B72" s="4"/>
      <c r="L72" s="4" t="s">
        <v>30</v>
      </c>
    </row>
  </sheetData>
  <sheetProtection/>
  <mergeCells count="49">
    <mergeCell ref="C60:BK60"/>
    <mergeCell ref="A1:A5"/>
    <mergeCell ref="C43:BK43"/>
    <mergeCell ref="C62:BK62"/>
    <mergeCell ref="C63:BK63"/>
    <mergeCell ref="C47:BK47"/>
    <mergeCell ref="C48:BK48"/>
    <mergeCell ref="C51:BK51"/>
    <mergeCell ref="C55:BK55"/>
    <mergeCell ref="C56:BK56"/>
    <mergeCell ref="C57:BK57"/>
    <mergeCell ref="C28:BK28"/>
    <mergeCell ref="C26:BK26"/>
    <mergeCell ref="C31:BK31"/>
    <mergeCell ref="C41:BK41"/>
    <mergeCell ref="C42:BK42"/>
    <mergeCell ref="C46:BK46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Sivarama.Vundavalli</cp:lastModifiedBy>
  <cp:lastPrinted>2014-03-24T10:58:12Z</cp:lastPrinted>
  <dcterms:created xsi:type="dcterms:W3CDTF">2014-01-06T04:43:23Z</dcterms:created>
  <dcterms:modified xsi:type="dcterms:W3CDTF">2019-11-06T07:25:02Z</dcterms:modified>
  <cp:category/>
  <cp:version/>
  <cp:contentType/>
  <cp:contentStatus/>
</cp:coreProperties>
</file>